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Лист1!$A$1:$H$32</definedName>
  </definedName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10" i="1"/>
  <c r="G11" i="1"/>
  <c r="G12" i="1"/>
  <c r="G13" i="1"/>
  <c r="G14" i="1"/>
  <c r="G15" i="1"/>
  <c r="G16" i="1"/>
  <c r="G17" i="1"/>
  <c r="G18" i="1"/>
  <c r="G19" i="1"/>
  <c r="G10" i="1"/>
  <c r="F15" i="1"/>
  <c r="D19" i="1"/>
  <c r="C19" i="1"/>
  <c r="E19" i="1" s="1"/>
  <c r="F19" i="1"/>
  <c r="F11" i="1"/>
  <c r="F12" i="1"/>
  <c r="F13" i="1"/>
  <c r="F14" i="1"/>
  <c r="F16" i="1"/>
  <c r="F17" i="1"/>
  <c r="F10" i="1"/>
  <c r="E11" i="1"/>
  <c r="E12" i="1"/>
  <c r="E13" i="1"/>
  <c r="E14" i="1"/>
  <c r="E15" i="1"/>
  <c r="E16" i="1"/>
  <c r="E17" i="1"/>
  <c r="E18" i="1"/>
  <c r="E10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<sst xmlns="http://schemas.openxmlformats.org/spreadsheetml/2006/main" count="31" uniqueCount="31">
  <si>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</si>
  <si>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</si>
  <si>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</si>
  <si>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</si>
  <si>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</si>
  <si>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</si>
  <si>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</si>
  <si>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</si>
  <si>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</si>
  <si>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</si>
  <si>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</si>
  <si>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</si>
  <si>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</si>
  <si>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</si>
  <si>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</si>
  <si>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</si>
  <si>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30л Победы д.115-а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</si>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</sst>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zoomScaleNormal="100" workbookViewId="0">
      <selection activeCell="C5" sqref="C5"/>
    </sheetView>
  </sheetViews>
  <sheetFormatPr defaultRowHeight="14.4" x14ac:dyDescent="0.3"/>
  <cols>
    <col min="1" max="1" width="32.88671875" customWidth="1"/>
    <col min="2" max="2" width="22.109375" customWidth="1"/>
    <col min="3" max="3" width="21.109375" customWidth="1"/>
    <col min="4" max="4" width="20.88671875" customWidth="1"/>
    <col min="5" max="5" width="23.5546875" customWidth="1"/>
    <col min="6" max="6" width="20.6640625" customWidth="1"/>
    <col min="7" max="7" width="19.21875" customWidth="1"/>
    <col min="8" max="8" width="19.777343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7" t="s">
        <v>4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50.4" customHeight="1" x14ac:dyDescent="0.3">
      <c r="A10" s="7" t="s">
        <v>5</v>
      </c>
      <c r="B10" s="6">
        <v>8439.9500000000007</v>
      </c>
      <c r="C10" s="4">
        <v>130739.58</v>
      </c>
      <c r="D10" s="4">
        <v>127921.35</v>
      </c>
      <c r="E10" s="4">
        <f>C10-D10</f>
        <v>2818.2299999999959</v>
      </c>
      <c r="F10" s="4">
        <f>C10</f>
        <v>130739.58</v>
      </c>
      <c r="G10" s="4">
        <f>D10-F10</f>
        <v>-2818.2299999999959</v>
      </c>
      <c r="H10" s="4">
        <f>B10+E10</f>
        <v>11258.179999999997</v>
      </c>
      <c r="I10" s="3"/>
      <c r="J10" s="3"/>
      <c r="K10" s="3"/>
      <c r="L10" s="3"/>
      <c r="M10" s="3"/>
    </row>
    <row r="11" spans="1:13" ht="30" customHeight="1" x14ac:dyDescent="0.3">
      <c r="A11" s="7" t="s">
        <v>6</v>
      </c>
      <c r="B11" s="4">
        <v>4497.3999999999996</v>
      </c>
      <c r="C11" s="4">
        <v>62489.09</v>
      </c>
      <c r="D11" s="4">
        <v>60678.06</v>
      </c>
      <c r="E11" s="4">
        <f t="shared" ref="E11:E19" si="0">C11-D11</f>
        <v>1811.0299999999988</v>
      </c>
      <c r="F11" s="4">
        <f t="shared" ref="F11:F17" si="1">C11</f>
        <v>62489.09</v>
      </c>
      <c r="G11" s="4">
        <f t="shared" ref="G11:G19" si="2">D11-F11</f>
        <v>-1811.0299999999988</v>
      </c>
      <c r="H11" s="4">
        <f t="shared" ref="H11:H19" si="3">B11+E11</f>
        <v>6308.4299999999985</v>
      </c>
      <c r="I11" s="3"/>
      <c r="J11" s="3"/>
      <c r="K11" s="3"/>
      <c r="L11" s="3"/>
      <c r="M11" s="3"/>
    </row>
    <row r="12" spans="1:13" ht="31.2" x14ac:dyDescent="0.3">
      <c r="A12" s="7" t="s">
        <v>7</v>
      </c>
      <c r="B12" s="4">
        <v>349.41</v>
      </c>
      <c r="C12" s="4">
        <v>5318.22</v>
      </c>
      <c r="D12" s="4">
        <v>5203.82</v>
      </c>
      <c r="E12" s="4">
        <f t="shared" si="0"/>
        <v>114.40000000000055</v>
      </c>
      <c r="F12" s="4">
        <f t="shared" si="1"/>
        <v>5318.22</v>
      </c>
      <c r="G12" s="4">
        <f t="shared" si="2"/>
        <v>-114.40000000000055</v>
      </c>
      <c r="H12" s="4">
        <f t="shared" si="3"/>
        <v>463.81000000000057</v>
      </c>
      <c r="I12" s="3"/>
      <c r="J12" s="3"/>
      <c r="K12" s="3"/>
      <c r="L12" s="3"/>
      <c r="M12" s="3"/>
    </row>
    <row r="13" spans="1:13" ht="46.8" customHeight="1" x14ac:dyDescent="0.3">
      <c r="A13" s="7" t="s">
        <v>19</v>
      </c>
      <c r="B13" s="4">
        <v>20043.900000000001</v>
      </c>
      <c r="C13" s="4">
        <v>278763.37</v>
      </c>
      <c r="D13" s="4">
        <v>271323.7</v>
      </c>
      <c r="E13" s="4">
        <f t="shared" si="0"/>
        <v>7439.6699999999837</v>
      </c>
      <c r="F13" s="4">
        <f t="shared" si="1"/>
        <v>278763.37</v>
      </c>
      <c r="G13" s="4">
        <f t="shared" si="2"/>
        <v>-7439.6699999999837</v>
      </c>
      <c r="H13" s="4">
        <f t="shared" si="3"/>
        <v>27483.569999999985</v>
      </c>
      <c r="I13" s="3"/>
      <c r="J13" s="3"/>
      <c r="K13" s="3"/>
      <c r="L13" s="3"/>
      <c r="M13" s="3"/>
    </row>
    <row r="14" spans="1:13" ht="30.6" customHeight="1" x14ac:dyDescent="0.3">
      <c r="A14" s="7" t="s">
        <v>8</v>
      </c>
      <c r="B14" s="4">
        <v>13481.88</v>
      </c>
      <c r="C14" s="4">
        <v>193228.66</v>
      </c>
      <c r="D14" s="4">
        <v>188271.07</v>
      </c>
      <c r="E14" s="4">
        <f t="shared" si="0"/>
        <v>4957.5899999999965</v>
      </c>
      <c r="F14" s="4">
        <f t="shared" si="1"/>
        <v>193228.66</v>
      </c>
      <c r="G14" s="4">
        <f t="shared" si="2"/>
        <v>-4957.5899999999965</v>
      </c>
      <c r="H14" s="4">
        <f t="shared" si="3"/>
        <v>18439.469999999994</v>
      </c>
      <c r="I14" s="3"/>
      <c r="J14" s="3"/>
      <c r="K14" s="3"/>
      <c r="L14" s="3"/>
      <c r="M14" s="3"/>
    </row>
    <row r="15" spans="1:13" ht="46.8" x14ac:dyDescent="0.3">
      <c r="A15" s="7" t="s">
        <v>30</v>
      </c>
      <c r="B15" s="4">
        <v>3742.04</v>
      </c>
      <c r="C15" s="4">
        <v>53182.2</v>
      </c>
      <c r="D15" s="4">
        <v>51885.06</v>
      </c>
      <c r="E15" s="4">
        <f t="shared" si="0"/>
        <v>1297.1399999999994</v>
      </c>
      <c r="F15" s="4">
        <f>966291.6-F10-F11-F12-F13-F14-F16-F17</f>
        <v>96691.220000000045</v>
      </c>
      <c r="G15" s="4">
        <f t="shared" si="2"/>
        <v>-44806.160000000047</v>
      </c>
      <c r="H15" s="4">
        <f t="shared" si="3"/>
        <v>5039.1799999999994</v>
      </c>
      <c r="I15" s="3"/>
      <c r="J15" s="3"/>
      <c r="K15" s="3"/>
      <c r="L15" s="3"/>
      <c r="M15" s="3"/>
    </row>
    <row r="16" spans="1:13" ht="28.2" customHeight="1" x14ac:dyDescent="0.3">
      <c r="A16" s="7" t="s">
        <v>18</v>
      </c>
      <c r="B16" s="4">
        <v>-8782.57</v>
      </c>
      <c r="C16" s="4">
        <v>172491.82</v>
      </c>
      <c r="D16" s="4">
        <v>167049.12</v>
      </c>
      <c r="E16" s="4">
        <f t="shared" si="0"/>
        <v>5442.7000000000116</v>
      </c>
      <c r="F16" s="4">
        <f t="shared" si="1"/>
        <v>172491.82</v>
      </c>
      <c r="G16" s="4">
        <f t="shared" si="2"/>
        <v>-5442.7000000000116</v>
      </c>
      <c r="H16" s="4">
        <f t="shared" si="3"/>
        <v>-3339.8699999999881</v>
      </c>
      <c r="I16" s="3"/>
      <c r="J16" s="3"/>
      <c r="K16" s="3"/>
      <c r="L16" s="3"/>
      <c r="M16" s="3"/>
    </row>
    <row r="17" spans="1:13" ht="15.6" x14ac:dyDescent="0.3">
      <c r="A17" s="7" t="s">
        <v>9</v>
      </c>
      <c r="B17" s="4">
        <v>3461.85</v>
      </c>
      <c r="C17" s="4">
        <v>26569.64</v>
      </c>
      <c r="D17" s="4">
        <v>30634.61</v>
      </c>
      <c r="E17" s="4">
        <f t="shared" si="0"/>
        <v>-4064.9700000000012</v>
      </c>
      <c r="F17" s="4">
        <f t="shared" si="1"/>
        <v>26569.64</v>
      </c>
      <c r="G17" s="4">
        <f t="shared" si="2"/>
        <v>4064.9700000000012</v>
      </c>
      <c r="H17" s="4">
        <f t="shared" si="3"/>
        <v>-603.12000000000126</v>
      </c>
      <c r="I17" s="3"/>
      <c r="J17" s="3"/>
      <c r="K17" s="3"/>
      <c r="L17" s="3"/>
      <c r="M17" s="3"/>
    </row>
    <row r="18" spans="1:13" ht="46.8" x14ac:dyDescent="0.3">
      <c r="A18" s="7" t="s">
        <v>17</v>
      </c>
      <c r="B18" s="4"/>
      <c r="C18" s="4">
        <v>3972</v>
      </c>
      <c r="D18" s="4">
        <f>C18</f>
        <v>3972</v>
      </c>
      <c r="E18" s="4">
        <f t="shared" si="0"/>
        <v>0</v>
      </c>
      <c r="F18" s="4">
        <v>0</v>
      </c>
      <c r="G18" s="4">
        <f t="shared" si="2"/>
        <v>3972</v>
      </c>
      <c r="H18" s="4">
        <f t="shared" si="3"/>
        <v>0</v>
      </c>
      <c r="I18" s="3"/>
      <c r="J18" s="3"/>
      <c r="K18" s="3"/>
      <c r="L18" s="3"/>
      <c r="M18" s="3"/>
    </row>
    <row r="19" spans="1:13" ht="15.6" x14ac:dyDescent="0.3">
      <c r="A19" s="8" t="s">
        <v>10</v>
      </c>
      <c r="B19" s="4">
        <v>45233.86</v>
      </c>
      <c r="C19" s="4">
        <f>SUM(C10:C18)</f>
        <v>926754.58</v>
      </c>
      <c r="D19" s="4">
        <f>SUM(D10:D18)</f>
        <v>906938.79</v>
      </c>
      <c r="E19" s="4">
        <f t="shared" si="0"/>
        <v>19815.789999999921</v>
      </c>
      <c r="F19" s="4">
        <f>SUM(F10:F18)</f>
        <v>966291.60000000021</v>
      </c>
      <c r="G19" s="4">
        <f t="shared" si="2"/>
        <v>-59352.810000000172</v>
      </c>
      <c r="H19" s="4">
        <f t="shared" si="3"/>
        <v>65049.649999999921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>
        <v>10678.66</v>
      </c>
      <c r="D21" s="4">
        <v>8841.56</v>
      </c>
      <c r="E21" s="4">
        <v>1837.1</v>
      </c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6" x14ac:dyDescent="0.3">
      <c r="A25" s="5" t="s">
        <v>12</v>
      </c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ht="15.6" x14ac:dyDescent="0.3">
      <c r="A26" s="5" t="s">
        <v>13</v>
      </c>
      <c r="B26" s="3"/>
      <c r="C26" s="3" t="s">
        <v>14</v>
      </c>
      <c r="D26" s="3"/>
      <c r="E26" s="5" t="s">
        <v>15</v>
      </c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4">
        <v>966291.6</v>
      </c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3:7" x14ac:dyDescent="0.3">
      <c r="C449" s="3"/>
      <c r="D449" s="3"/>
      <c r="E449" s="3"/>
      <c r="F449" s="3"/>
      <c r="G449" s="3"/>
    </row>
    <row r="450" spans="3:7" x14ac:dyDescent="0.3"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2013-06-03T04:16:47Z</dcterms:modified>
</cp:coreProperties>
</file>