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G11" i="1"/>
  <c r="G12" i="1"/>
  <c r="G13" i="1"/>
  <c r="G14" i="1"/>
  <c r="G15" i="1"/>
  <c r="G16" i="1"/>
  <c r="G17" i="1"/>
  <c r="G18" i="1"/>
  <c r="G19" i="1"/>
  <c r="G10" i="1"/>
  <c r="F15" i="1"/>
  <c r="F11" i="1"/>
  <c r="F12" i="1"/>
  <c r="F13" i="1"/>
  <c r="F14" i="1"/>
  <c r="F16" i="1"/>
  <c r="F17" i="1"/>
  <c r="F10" i="1"/>
  <c r="E11" i="1"/>
  <c r="E12" i="1"/>
  <c r="E13" i="1"/>
  <c r="E14" i="1"/>
  <c r="E15" i="1"/>
  <c r="E16" i="1"/>
  <c r="E17" i="1"/>
  <c r="E18" i="1"/>
  <c r="E19" i="1"/>
  <c r="E10" i="1"/>
  <c r="D19" i="1"/>
  <c r="C19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<sst xmlns="http://schemas.openxmlformats.org/spreadsheetml/2006/main" count="31" uniqueCount="31">
  <si>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</si>
  <si>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</si>
  <si>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</si>
  <si>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</si>
  <si>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</si>
  <si>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</si>
  <si>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</si>
  <si>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</si>
  <si>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</si>
  <si>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</si>
  <si>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</si>
  <si>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</si>
  <si>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</si>
  <si>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</si>
  <si>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</si>
  <si>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</si>
  <si>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д.24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</si>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</sst>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2" workbookViewId="0">
      <selection activeCell="E30" sqref="E30"/>
    </sheetView>
  </sheetViews>
  <sheetFormatPr defaultRowHeight="14.4" x14ac:dyDescent="0.3"/>
  <cols>
    <col min="1" max="1" width="38.109375" customWidth="1"/>
    <col min="2" max="2" width="21.77734375" customWidth="1"/>
    <col min="3" max="3" width="18.44140625" customWidth="1"/>
    <col min="4" max="4" width="18" customWidth="1"/>
    <col min="5" max="5" width="20.77734375" customWidth="1"/>
    <col min="6" max="6" width="18.6640625" customWidth="1"/>
    <col min="7" max="7" width="17.77734375" customWidth="1"/>
    <col min="8" max="8" width="18.88671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6" t="s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1.6" customHeight="1" x14ac:dyDescent="0.3">
      <c r="A10" s="6" t="s">
        <v>5</v>
      </c>
      <c r="B10" s="5">
        <v>1214.18</v>
      </c>
      <c r="C10" s="4">
        <v>134004.63</v>
      </c>
      <c r="D10" s="4">
        <v>122734.08</v>
      </c>
      <c r="E10" s="4">
        <f>C10-D10</f>
        <v>11270.550000000003</v>
      </c>
      <c r="F10" s="4">
        <f>C10</f>
        <v>134004.63</v>
      </c>
      <c r="G10" s="4">
        <f>D10-F10</f>
        <v>-11270.550000000003</v>
      </c>
      <c r="H10" s="4">
        <f>B10+E10</f>
        <v>12484.730000000003</v>
      </c>
      <c r="I10" s="3"/>
      <c r="J10" s="3"/>
      <c r="K10" s="3"/>
      <c r="L10" s="3"/>
      <c r="M10" s="3"/>
    </row>
    <row r="11" spans="1:13" ht="30" customHeight="1" x14ac:dyDescent="0.3">
      <c r="A11" s="6" t="s">
        <v>6</v>
      </c>
      <c r="B11" s="4">
        <v>1024.0899999999999</v>
      </c>
      <c r="C11" s="4">
        <v>61780.24</v>
      </c>
      <c r="D11" s="4">
        <v>56524.95</v>
      </c>
      <c r="E11" s="4">
        <f t="shared" ref="E11:E19" si="0">C11-D11</f>
        <v>5255.2900000000009</v>
      </c>
      <c r="F11" s="4">
        <f t="shared" ref="F11:F17" si="1">C11</f>
        <v>61780.24</v>
      </c>
      <c r="G11" s="4">
        <f t="shared" ref="G11:G19" si="2">D11-F11</f>
        <v>-5255.2900000000009</v>
      </c>
      <c r="H11" s="4">
        <f t="shared" ref="H11:H19" si="3">B11+E11</f>
        <v>6279.380000000001</v>
      </c>
      <c r="I11" s="3"/>
      <c r="J11" s="3"/>
      <c r="K11" s="3"/>
      <c r="L11" s="3"/>
      <c r="M11" s="3"/>
    </row>
    <row r="12" spans="1:13" ht="17.399999999999999" x14ac:dyDescent="0.3">
      <c r="A12" s="6" t="s">
        <v>7</v>
      </c>
      <c r="B12" s="4">
        <v>49.11</v>
      </c>
      <c r="C12" s="4">
        <v>5451.04</v>
      </c>
      <c r="D12" s="4">
        <v>4993.59</v>
      </c>
      <c r="E12" s="4">
        <f t="shared" si="0"/>
        <v>457.44999999999982</v>
      </c>
      <c r="F12" s="4">
        <f t="shared" si="1"/>
        <v>5451.04</v>
      </c>
      <c r="G12" s="4">
        <f t="shared" si="2"/>
        <v>-457.44999999999982</v>
      </c>
      <c r="H12" s="4">
        <f t="shared" si="3"/>
        <v>506.55999999999983</v>
      </c>
      <c r="I12" s="3"/>
      <c r="J12" s="3"/>
      <c r="K12" s="3"/>
      <c r="L12" s="3"/>
      <c r="M12" s="3"/>
    </row>
    <row r="13" spans="1:13" ht="51.6" customHeight="1" x14ac:dyDescent="0.3">
      <c r="A13" s="6" t="s">
        <v>19</v>
      </c>
      <c r="B13" s="4">
        <v>6553.76</v>
      </c>
      <c r="C13" s="4">
        <v>285725.14</v>
      </c>
      <c r="D13" s="4">
        <v>260472.85</v>
      </c>
      <c r="E13" s="4">
        <f t="shared" si="0"/>
        <v>25252.290000000008</v>
      </c>
      <c r="F13" s="4">
        <f t="shared" si="1"/>
        <v>285725.14</v>
      </c>
      <c r="G13" s="4">
        <f t="shared" si="2"/>
        <v>-25252.290000000008</v>
      </c>
      <c r="H13" s="4">
        <f t="shared" si="3"/>
        <v>31806.05000000001</v>
      </c>
      <c r="I13" s="3"/>
      <c r="J13" s="3"/>
      <c r="K13" s="3"/>
      <c r="L13" s="3"/>
      <c r="M13" s="3"/>
    </row>
    <row r="14" spans="1:13" ht="30.6" customHeight="1" x14ac:dyDescent="0.3">
      <c r="A14" s="6" t="s">
        <v>8</v>
      </c>
      <c r="B14" s="4">
        <v>4125.2299999999996</v>
      </c>
      <c r="C14" s="4">
        <v>198054.31</v>
      </c>
      <c r="D14" s="4">
        <v>180764.91</v>
      </c>
      <c r="E14" s="4">
        <f t="shared" si="0"/>
        <v>17289.399999999994</v>
      </c>
      <c r="F14" s="4">
        <f t="shared" si="1"/>
        <v>198054.31</v>
      </c>
      <c r="G14" s="4">
        <f t="shared" si="2"/>
        <v>-17289.399999999994</v>
      </c>
      <c r="H14" s="4">
        <f t="shared" si="3"/>
        <v>21414.629999999994</v>
      </c>
      <c r="I14" s="3"/>
      <c r="J14" s="3"/>
      <c r="K14" s="3"/>
      <c r="L14" s="3"/>
      <c r="M14" s="3"/>
    </row>
    <row r="15" spans="1:13" ht="34.799999999999997" x14ac:dyDescent="0.3">
      <c r="A15" s="6" t="s">
        <v>30</v>
      </c>
      <c r="B15" s="4">
        <v>929.08</v>
      </c>
      <c r="C15" s="4">
        <v>54510.36</v>
      </c>
      <c r="D15" s="4">
        <v>49806.65</v>
      </c>
      <c r="E15" s="4">
        <f t="shared" si="0"/>
        <v>4703.7099999999991</v>
      </c>
      <c r="F15" s="4">
        <f>985856.36-F10-F11-F12-F13-F14-F16-F17</f>
        <v>117630.12999999993</v>
      </c>
      <c r="G15" s="4">
        <f t="shared" si="2"/>
        <v>-67823.479999999923</v>
      </c>
      <c r="H15" s="4">
        <f t="shared" si="3"/>
        <v>5632.7899999999991</v>
      </c>
      <c r="I15" s="3"/>
      <c r="J15" s="3"/>
      <c r="K15" s="3"/>
      <c r="L15" s="3"/>
      <c r="M15" s="3"/>
    </row>
    <row r="16" spans="1:13" ht="37.200000000000003" customHeight="1" x14ac:dyDescent="0.3">
      <c r="A16" s="6" t="s">
        <v>18</v>
      </c>
      <c r="B16" s="4">
        <v>8022.96</v>
      </c>
      <c r="C16" s="4">
        <v>137481.01</v>
      </c>
      <c r="D16" s="4">
        <v>129255.21</v>
      </c>
      <c r="E16" s="4">
        <f t="shared" si="0"/>
        <v>8225.8000000000029</v>
      </c>
      <c r="F16" s="4">
        <f t="shared" si="1"/>
        <v>137481.01</v>
      </c>
      <c r="G16" s="4">
        <f t="shared" si="2"/>
        <v>-8225.8000000000029</v>
      </c>
      <c r="H16" s="4">
        <f t="shared" si="3"/>
        <v>16248.760000000002</v>
      </c>
      <c r="I16" s="3"/>
      <c r="J16" s="3"/>
      <c r="K16" s="3"/>
      <c r="L16" s="3"/>
      <c r="M16" s="3"/>
    </row>
    <row r="17" spans="1:13" ht="24.6" customHeight="1" x14ac:dyDescent="0.3">
      <c r="A17" s="6" t="s">
        <v>9</v>
      </c>
      <c r="B17" s="4">
        <v>1706.82</v>
      </c>
      <c r="C17" s="4">
        <v>45729.86</v>
      </c>
      <c r="D17" s="4">
        <v>37710.36</v>
      </c>
      <c r="E17" s="4">
        <f t="shared" si="0"/>
        <v>8019.5</v>
      </c>
      <c r="F17" s="4">
        <f t="shared" si="1"/>
        <v>45729.86</v>
      </c>
      <c r="G17" s="4">
        <f t="shared" si="2"/>
        <v>-8019.5</v>
      </c>
      <c r="H17" s="4">
        <f t="shared" si="3"/>
        <v>9726.32</v>
      </c>
      <c r="I17" s="3"/>
      <c r="J17" s="3"/>
      <c r="K17" s="3"/>
      <c r="L17" s="3"/>
      <c r="M17" s="3"/>
    </row>
    <row r="18" spans="1:13" ht="52.2" x14ac:dyDescent="0.3">
      <c r="A18" s="6" t="s">
        <v>17</v>
      </c>
      <c r="B18" s="4"/>
      <c r="C18" s="4">
        <v>47453</v>
      </c>
      <c r="D18" s="4">
        <f>C18</f>
        <v>47453</v>
      </c>
      <c r="E18" s="4">
        <f t="shared" si="0"/>
        <v>0</v>
      </c>
      <c r="F18" s="4">
        <v>0</v>
      </c>
      <c r="G18" s="4">
        <f t="shared" si="2"/>
        <v>47453</v>
      </c>
      <c r="H18" s="4">
        <f t="shared" si="3"/>
        <v>0</v>
      </c>
      <c r="I18" s="3"/>
      <c r="J18" s="3"/>
      <c r="K18" s="3"/>
      <c r="L18" s="3"/>
      <c r="M18" s="3"/>
    </row>
    <row r="19" spans="1:13" x14ac:dyDescent="0.3">
      <c r="A19" s="7" t="s">
        <v>10</v>
      </c>
      <c r="B19" s="4">
        <v>23655.23</v>
      </c>
      <c r="C19" s="4">
        <f>SUM(C10:C18)</f>
        <v>970189.59000000008</v>
      </c>
      <c r="D19" s="4">
        <f>SUM(D10:D18)</f>
        <v>889715.6</v>
      </c>
      <c r="E19" s="4">
        <f t="shared" si="0"/>
        <v>80473.990000000107</v>
      </c>
      <c r="F19" s="4">
        <v>985856.36</v>
      </c>
      <c r="G19" s="4">
        <f t="shared" si="2"/>
        <v>-96140.760000000009</v>
      </c>
      <c r="H19" s="4">
        <f t="shared" si="3"/>
        <v>104129.2200000001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8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x14ac:dyDescent="0.3">
      <c r="A30" s="8" t="s">
        <v>13</v>
      </c>
      <c r="B30" s="3"/>
      <c r="C30" s="3" t="s">
        <v>14</v>
      </c>
      <c r="D30" s="3"/>
      <c r="E30" s="8" t="s">
        <v>15</v>
      </c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2013-06-03T07:53:10Z</dcterms:modified>
</cp:coreProperties>
</file>