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F19" i="1"/>
  <c r="F11" i="1" l="1"/>
  <c r="G11" i="1" s="1"/>
  <c r="F12" i="1"/>
  <c r="G12" i="1" s="1"/>
  <c r="F13" i="1"/>
  <c r="G13" i="1" s="1"/>
  <c r="F14" i="1"/>
  <c r="G14" i="1" s="1"/>
  <c r="F16" i="1"/>
  <c r="G16" i="1" s="1"/>
  <c r="F17" i="1"/>
  <c r="G17" i="1" s="1"/>
  <c r="F10" i="1"/>
  <c r="G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C19" i="1"/>
  <c r="D18" i="1"/>
  <c r="E18" i="1" s="1"/>
  <c r="H18" i="1" s="1"/>
  <c r="G18" i="1" l="1"/>
  <c r="G15" i="1"/>
  <c r="D19" i="1"/>
  <c r="E19" i="1" l="1"/>
  <c r="H19" i="1" s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<sst xmlns="http://schemas.openxmlformats.org/spreadsheetml/2006/main" count="37" uniqueCount="33">
  <si>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</si>
  <si>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</si>
  <si>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</si>
  <si>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</si>
  <si>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</si>
  <si>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</si>
  <si>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</si>
  <si>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</si>
  <si>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</si>
  <si>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</si>
  <si>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</si>
  <si>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</si>
  <si>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</si>
  <si>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</si>
  <si>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</si>
  <si>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</si>
  <si>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д.23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</si>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</sst>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A10" workbookViewId="0">
      <selection activeCell="H19" sqref="H19"/>
    </sheetView>
  </sheetViews>
  <sheetFormatPr defaultRowHeight="15" x14ac:dyDescent="0.25"/>
  <cols>
    <col min="1" max="1" width="37.28515625" customWidth="1"/>
    <col min="2" max="2" width="20.28515625" customWidth="1"/>
    <col min="3" max="3" width="19.28515625" customWidth="1"/>
    <col min="4" max="4" width="21.28515625" customWidth="1"/>
    <col min="5" max="5" width="22.28515625" customWidth="1"/>
    <col min="6" max="6" width="20.28515625" customWidth="1"/>
    <col min="7" max="7" width="19" customWidth="1"/>
    <col min="8" max="8" width="17.28515625" customWidth="1"/>
  </cols>
  <sheetData>
    <row r="1" spans="1:13" ht="18.75" x14ac:dyDescent="0.3">
      <c r="A1" s="1" t="s">
        <v>3</v>
      </c>
    </row>
    <row r="3" spans="1:13" ht="18.75" x14ac:dyDescent="0.3">
      <c r="A3" s="2" t="s">
        <v>0</v>
      </c>
      <c r="D3" s="1" t="s">
        <v>2</v>
      </c>
    </row>
    <row r="5" spans="1:13" ht="18.75" x14ac:dyDescent="0.3">
      <c r="A5" s="2" t="s">
        <v>1</v>
      </c>
      <c r="C5" s="1" t="s">
        <v>16</v>
      </c>
    </row>
    <row r="7" spans="1:13" ht="85.9" customHeight="1" x14ac:dyDescent="0.25">
      <c r="A7" s="5" t="s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3"/>
      <c r="J7" s="3"/>
      <c r="K7" s="3"/>
      <c r="L7" s="3"/>
      <c r="M7" s="3"/>
    </row>
    <row r="8" spans="1:13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1" customHeight="1" x14ac:dyDescent="0.25">
      <c r="A10" s="5" t="s">
        <v>5</v>
      </c>
      <c r="B10" s="7">
        <v>24082.23</v>
      </c>
      <c r="C10" s="8">
        <v>199361.61</v>
      </c>
      <c r="D10" s="8">
        <v>174978.18</v>
      </c>
      <c r="E10" s="8">
        <f>C10-D10</f>
        <v>24383.429999999993</v>
      </c>
      <c r="F10" s="8">
        <f>C10</f>
        <v>199361.61</v>
      </c>
      <c r="G10" s="8">
        <f>D10-F10</f>
        <v>-24383.429999999993</v>
      </c>
      <c r="H10" s="8">
        <f>B10+E10</f>
        <v>48465.659999999989</v>
      </c>
      <c r="I10" s="3"/>
      <c r="J10" s="3"/>
      <c r="K10" s="3"/>
      <c r="L10" s="3"/>
      <c r="M10" s="3"/>
    </row>
    <row r="11" spans="1:13" ht="30" customHeight="1" x14ac:dyDescent="0.25">
      <c r="A11" s="5" t="s">
        <v>6</v>
      </c>
      <c r="B11" s="8">
        <v>12638.81</v>
      </c>
      <c r="C11" s="8">
        <v>95333.18</v>
      </c>
      <c r="D11" s="8">
        <v>83396.899999999994</v>
      </c>
      <c r="E11" s="8">
        <f t="shared" ref="E11:E19" si="0">C11-D11</f>
        <v>11936.279999999999</v>
      </c>
      <c r="F11" s="8">
        <f t="shared" ref="F11:F17" si="1">C11</f>
        <v>95333.18</v>
      </c>
      <c r="G11" s="8">
        <f t="shared" ref="G11:G19" si="2">D11-F11</f>
        <v>-11936.279999999999</v>
      </c>
      <c r="H11" s="8">
        <f t="shared" ref="H11:H19" si="3">B11+E11</f>
        <v>24575.089999999997</v>
      </c>
      <c r="I11" s="3"/>
      <c r="J11" s="3"/>
      <c r="K11" s="3"/>
      <c r="L11" s="3"/>
      <c r="M11" s="3"/>
    </row>
    <row r="12" spans="1:13" ht="17.25" x14ac:dyDescent="0.25">
      <c r="A12" s="5" t="s">
        <v>7</v>
      </c>
      <c r="B12" s="8">
        <v>994.95</v>
      </c>
      <c r="C12" s="8">
        <v>8110.38</v>
      </c>
      <c r="D12" s="8">
        <v>7118.49</v>
      </c>
      <c r="E12" s="8">
        <f t="shared" si="0"/>
        <v>991.89000000000033</v>
      </c>
      <c r="F12" s="8">
        <f t="shared" si="1"/>
        <v>8110.38</v>
      </c>
      <c r="G12" s="8">
        <f t="shared" si="2"/>
        <v>-991.89000000000033</v>
      </c>
      <c r="H12" s="8">
        <f t="shared" si="3"/>
        <v>1986.8400000000004</v>
      </c>
      <c r="I12" s="3"/>
      <c r="J12" s="3"/>
      <c r="K12" s="3"/>
      <c r="L12" s="3"/>
      <c r="M12" s="3"/>
    </row>
    <row r="13" spans="1:13" ht="52.15" customHeight="1" x14ac:dyDescent="0.25">
      <c r="A13" s="5" t="s">
        <v>19</v>
      </c>
      <c r="B13" s="8">
        <v>55172.29</v>
      </c>
      <c r="C13" s="8">
        <v>425370.63</v>
      </c>
      <c r="D13" s="8">
        <v>370964.14</v>
      </c>
      <c r="E13" s="8">
        <f t="shared" si="0"/>
        <v>54406.489999999991</v>
      </c>
      <c r="F13" s="8">
        <f t="shared" si="1"/>
        <v>425370.63</v>
      </c>
      <c r="G13" s="8">
        <f t="shared" si="2"/>
        <v>-54406.489999999991</v>
      </c>
      <c r="H13" s="8">
        <f t="shared" si="3"/>
        <v>109578.78</v>
      </c>
      <c r="I13" s="3"/>
      <c r="J13" s="3"/>
      <c r="K13" s="3"/>
      <c r="L13" s="3"/>
      <c r="M13" s="3"/>
    </row>
    <row r="14" spans="1:13" ht="30.6" customHeight="1" x14ac:dyDescent="0.25">
      <c r="A14" s="5" t="s">
        <v>8</v>
      </c>
      <c r="B14" s="8">
        <v>37422.959999999999</v>
      </c>
      <c r="C14" s="8">
        <v>294825.96999999997</v>
      </c>
      <c r="D14" s="8">
        <v>257101.75</v>
      </c>
      <c r="E14" s="8">
        <f t="shared" si="0"/>
        <v>37724.219999999972</v>
      </c>
      <c r="F14" s="8">
        <f t="shared" si="1"/>
        <v>294825.96999999997</v>
      </c>
      <c r="G14" s="8">
        <f t="shared" si="2"/>
        <v>-37724.219999999972</v>
      </c>
      <c r="H14" s="8">
        <f t="shared" si="3"/>
        <v>75147.179999999964</v>
      </c>
      <c r="I14" s="3"/>
      <c r="J14" s="3"/>
      <c r="K14" s="3"/>
      <c r="L14" s="3"/>
      <c r="M14" s="3"/>
    </row>
    <row r="15" spans="1:13" ht="34.5" x14ac:dyDescent="0.25">
      <c r="A15" s="5" t="s">
        <v>30</v>
      </c>
      <c r="B15" s="8">
        <v>10132.780000000001</v>
      </c>
      <c r="C15" s="8">
        <v>81128.61</v>
      </c>
      <c r="D15" s="8">
        <v>70876.350000000006</v>
      </c>
      <c r="E15" s="8">
        <f t="shared" si="0"/>
        <v>10252.259999999995</v>
      </c>
      <c r="F15" s="8">
        <v>121692.15</v>
      </c>
      <c r="G15" s="8">
        <f t="shared" si="2"/>
        <v>-50815.799999999988</v>
      </c>
      <c r="H15" s="8">
        <f t="shared" si="3"/>
        <v>20385.039999999994</v>
      </c>
      <c r="I15" s="3"/>
      <c r="J15" s="3"/>
      <c r="K15" s="3"/>
      <c r="L15" s="3"/>
      <c r="M15" s="3"/>
    </row>
    <row r="16" spans="1:13" ht="38.450000000000003" customHeight="1" x14ac:dyDescent="0.25">
      <c r="A16" s="5" t="s">
        <v>18</v>
      </c>
      <c r="B16" s="8">
        <v>29443.69</v>
      </c>
      <c r="C16" s="8">
        <v>263187.36</v>
      </c>
      <c r="D16" s="8">
        <v>240841.76</v>
      </c>
      <c r="E16" s="8">
        <f t="shared" si="0"/>
        <v>22345.599999999977</v>
      </c>
      <c r="F16" s="8">
        <f t="shared" si="1"/>
        <v>263187.36</v>
      </c>
      <c r="G16" s="8">
        <f t="shared" si="2"/>
        <v>-22345.599999999977</v>
      </c>
      <c r="H16" s="8">
        <f t="shared" si="3"/>
        <v>51789.289999999979</v>
      </c>
      <c r="I16" s="3"/>
      <c r="J16" s="3"/>
      <c r="K16" s="3"/>
      <c r="L16" s="3"/>
      <c r="M16" s="3"/>
    </row>
    <row r="17" spans="1:13" ht="17.25" x14ac:dyDescent="0.25">
      <c r="A17" s="5" t="s">
        <v>9</v>
      </c>
      <c r="B17" s="8">
        <v>8601.92</v>
      </c>
      <c r="C17" s="8">
        <v>35699.75</v>
      </c>
      <c r="D17" s="8">
        <v>38807.72</v>
      </c>
      <c r="E17" s="8">
        <f t="shared" si="0"/>
        <v>-3107.9700000000012</v>
      </c>
      <c r="F17" s="8">
        <f t="shared" si="1"/>
        <v>35699.75</v>
      </c>
      <c r="G17" s="8">
        <f t="shared" si="2"/>
        <v>3107.9700000000012</v>
      </c>
      <c r="H17" s="8">
        <f t="shared" si="3"/>
        <v>5493.9499999999989</v>
      </c>
      <c r="I17" s="3"/>
      <c r="J17" s="3"/>
      <c r="K17" s="3"/>
      <c r="L17" s="3"/>
      <c r="M17" s="3"/>
    </row>
    <row r="18" spans="1:13" ht="34.5" x14ac:dyDescent="0.25">
      <c r="A18" s="5" t="s">
        <v>17</v>
      </c>
      <c r="B18" s="8"/>
      <c r="C18" s="8">
        <v>26731</v>
      </c>
      <c r="D18" s="8">
        <f>C18</f>
        <v>26731</v>
      </c>
      <c r="E18" s="8">
        <f t="shared" si="0"/>
        <v>0</v>
      </c>
      <c r="F18" s="8">
        <v>0</v>
      </c>
      <c r="G18" s="8">
        <f t="shared" si="2"/>
        <v>26731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25">
      <c r="A19" s="6" t="s">
        <v>10</v>
      </c>
      <c r="B19" s="8">
        <v>178489.63</v>
      </c>
      <c r="C19" s="8">
        <f>SUM(C10:C18)</f>
        <v>1429748.4900000002</v>
      </c>
      <c r="D19" s="8">
        <f>SUM(D10:D18)</f>
        <v>1270816.2899999998</v>
      </c>
      <c r="E19" s="8">
        <f t="shared" si="0"/>
        <v>158932.20000000042</v>
      </c>
      <c r="F19" s="8">
        <f>SUM(F10:F18)</f>
        <v>1443581.0299999998</v>
      </c>
      <c r="G19" s="8">
        <f>SUM(G10:G18)</f>
        <v>-172764.7399999999</v>
      </c>
      <c r="H19" s="8">
        <f t="shared" si="3"/>
        <v>337421.83000000042</v>
      </c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90" x14ac:dyDescent="0.25">
      <c r="A21" s="4" t="s">
        <v>4</v>
      </c>
      <c r="B21" s="4" t="s">
        <v>31</v>
      </c>
      <c r="C21" s="4" t="s">
        <v>32</v>
      </c>
      <c r="D21" s="4" t="s">
        <v>21</v>
      </c>
      <c r="E21" s="4" t="s">
        <v>22</v>
      </c>
      <c r="F21" s="4" t="s">
        <v>26</v>
      </c>
      <c r="G21" s="3"/>
      <c r="H21" s="3"/>
      <c r="I21" s="3"/>
      <c r="J21" s="3"/>
      <c r="K21" s="3"/>
      <c r="L21" s="3"/>
      <c r="M21" s="3"/>
    </row>
    <row r="22" spans="1:13" x14ac:dyDescent="0.25">
      <c r="A22" s="4">
        <v>1</v>
      </c>
      <c r="B22" s="4">
        <v>2</v>
      </c>
      <c r="C22" s="4">
        <v>3</v>
      </c>
      <c r="D22" s="4">
        <v>5</v>
      </c>
      <c r="E22" s="4">
        <v>6</v>
      </c>
      <c r="F22" s="4">
        <v>7</v>
      </c>
      <c r="G22" s="3"/>
      <c r="H22" s="3"/>
      <c r="I22" s="3"/>
      <c r="J22" s="3"/>
      <c r="K22" s="3"/>
      <c r="L22" s="3"/>
      <c r="M22" s="3"/>
    </row>
    <row r="23" spans="1:13" x14ac:dyDescent="0.25">
      <c r="A23" s="4" t="s">
        <v>11</v>
      </c>
      <c r="B23" s="8">
        <v>5776560</v>
      </c>
      <c r="C23" s="8">
        <v>288828</v>
      </c>
      <c r="D23" s="8">
        <v>288828</v>
      </c>
      <c r="E23" s="8">
        <v>0</v>
      </c>
      <c r="F23" s="8">
        <v>288828</v>
      </c>
      <c r="G23" s="3"/>
      <c r="H23" s="3"/>
      <c r="I23" s="3"/>
      <c r="J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.75" x14ac:dyDescent="0.25">
      <c r="A29" s="9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.75" x14ac:dyDescent="0.25">
      <c r="A30" s="9" t="s">
        <v>13</v>
      </c>
      <c r="B30" s="3"/>
      <c r="C30" s="3" t="s">
        <v>14</v>
      </c>
      <c r="D30" s="3"/>
      <c r="E30" s="9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25">
      <c r="A449" s="3"/>
      <c r="B449" s="3"/>
      <c r="C449" s="3"/>
      <c r="D449" s="3"/>
      <c r="E449" s="3"/>
      <c r="F449" s="3"/>
      <c r="G449" s="3"/>
    </row>
    <row r="450" spans="1:7" x14ac:dyDescent="0.25">
      <c r="A450" s="3"/>
      <c r="B450" s="3"/>
      <c r="C450" s="3"/>
      <c r="D450" s="3"/>
      <c r="E450" s="3"/>
      <c r="F450" s="3"/>
      <c r="G450" s="3"/>
    </row>
    <row r="451" spans="1:7" x14ac:dyDescent="0.25">
      <c r="A451" s="3"/>
      <c r="B451" s="3"/>
      <c r="C451" s="3"/>
      <c r="D451" s="3"/>
      <c r="E451" s="3"/>
      <c r="F451" s="3"/>
      <c r="G451" s="3"/>
    </row>
    <row r="452" spans="1:7" x14ac:dyDescent="0.25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2013-09-05T03:21:08Z</dcterms:modified>
</cp:coreProperties>
</file>