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Лист1!$A$1:$H$31</definedName>
  </definedNames>
  <calcPr calcId="145621"/>
</workbook>
</file>

<file path=xl/calcChain.xml><?xml version="1.0" encoding="utf-8"?>
<calcChain xmlns="http://schemas.openxmlformats.org/spreadsheetml/2006/main">
  <c r="H18" i="1" l="1"/>
  <c r="H19" i="1"/>
  <c r="H11" i="1"/>
  <c r="H12" i="1"/>
  <c r="H13" i="1"/>
  <c r="H14" i="1"/>
  <c r="H15" i="1"/>
  <c r="H16" i="1"/>
  <c r="H17" i="1"/>
  <c r="H10" i="1"/>
  <c r="G11" i="1"/>
  <c r="G12" i="1"/>
  <c r="G13" i="1"/>
  <c r="G14" i="1"/>
  <c r="G15" i="1"/>
  <c r="G16" i="1"/>
  <c r="G17" i="1"/>
  <c r="G18" i="1"/>
  <c r="G19" i="1"/>
  <c r="G10" i="1"/>
  <c r="F15" i="1"/>
  <c r="F11" i="1"/>
  <c r="F12" i="1"/>
  <c r="F13" i="1"/>
  <c r="F14" i="1"/>
  <c r="F16" i="1"/>
  <c r="F17" i="1"/>
  <c r="F10" i="1"/>
  <c r="E11" i="1"/>
  <c r="E12" i="1"/>
  <c r="E13" i="1"/>
  <c r="E14" i="1"/>
  <c r="E15" i="1"/>
  <c r="E16" i="1"/>
  <c r="E17" i="1"/>
  <c r="E18" i="1"/>
  <c r="E19" i="1"/>
  <c r="C19" i="1"/>
  <c r="D19" i="1"/>
  <c r="E10" i="1"/>
  <c r="D18" i="1" l="1"/>
</calcChain>
</file>

<file path=xl/sharedStrings.xml><?xml version="1.0" encoding="utf-8"?>
<sst xmlns="http://schemas.openxmlformats.org/spreadsheetml/2006/main" count="31" uniqueCount="31">
  <si>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</si>
  <si>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</si>
  <si>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</si>
  <si>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</si>
  <si>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</si>
  <si>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</si>
  <si>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</si>
  <si>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</si>
  <si>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</si>
  <si>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</si>
  <si>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</si>
  <si>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</si>
  <si>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</si>
  <si>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</si>
  <si>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</si>
  <si>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</si>
  <si>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>дополнительное использование общего имущества</t>
  </si>
  <si>
    <t xml:space="preserve">            Олимпийская   д.16</t>
  </si>
  <si>
    <t>ТО и содержание лифтового оборудования</t>
  </si>
  <si>
    <t>аварийно-восстановительные работы, техническое обслуживание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</si>
  <si>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</si>
  <si>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</si>
  <si>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</si>
  <si>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</si>
  <si>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</si>
  <si>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</si>
  <si>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</si>
  <si>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</si>
  <si>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</si>
  <si>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</si>
  <si>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управление жилым фондом,             услуги расчетного центра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</si>
</sst>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tabSelected="1" topLeftCell="C4" zoomScaleNormal="100" workbookViewId="0">
      <selection activeCell="D3" sqref="D3"/>
    </sheetView>
  </sheetViews>
  <sheetFormatPr defaultRowHeight="14.4" x14ac:dyDescent="0.3"/>
  <cols>
    <col min="1" max="1" width="41" customWidth="1"/>
    <col min="2" max="2" width="22.77734375" customWidth="1"/>
    <col min="3" max="3" width="21.109375" customWidth="1"/>
    <col min="4" max="4" width="22.109375" customWidth="1"/>
    <col min="5" max="5" width="20.5546875" customWidth="1"/>
    <col min="6" max="6" width="20.33203125" customWidth="1"/>
    <col min="7" max="7" width="20" customWidth="1"/>
    <col min="8" max="8" width="17.88671875" customWidth="1"/>
  </cols>
  <sheetData>
    <row r="1" spans="1:13" ht="18" x14ac:dyDescent="0.35">
      <c r="A1" s="1" t="s">
        <v>3</v>
      </c>
    </row>
    <row r="3" spans="1:13" ht="18" x14ac:dyDescent="0.35">
      <c r="A3" s="2" t="s">
        <v>0</v>
      </c>
      <c r="D3" s="1" t="s">
        <v>2</v>
      </c>
    </row>
    <row r="5" spans="1:13" ht="18" x14ac:dyDescent="0.35">
      <c r="A5" s="2" t="s">
        <v>1</v>
      </c>
      <c r="C5" s="1" t="s">
        <v>17</v>
      </c>
    </row>
    <row r="7" spans="1:13" ht="85.8" customHeight="1" x14ac:dyDescent="0.3">
      <c r="A7" s="5" t="s">
        <v>4</v>
      </c>
      <c r="B7" s="5" t="s">
        <v>20</v>
      </c>
      <c r="C7" s="5" t="s">
        <v>21</v>
      </c>
      <c r="D7" s="5" t="s">
        <v>22</v>
      </c>
      <c r="E7" s="5" t="s">
        <v>23</v>
      </c>
      <c r="F7" s="5" t="s">
        <v>24</v>
      </c>
      <c r="G7" s="5" t="s">
        <v>25</v>
      </c>
      <c r="H7" s="5" t="s">
        <v>26</v>
      </c>
      <c r="I7" s="3"/>
      <c r="J7" s="3"/>
      <c r="K7" s="3"/>
      <c r="L7" s="3"/>
      <c r="M7" s="3"/>
    </row>
    <row r="8" spans="1:13" ht="17.399999999999999" x14ac:dyDescent="0.3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3"/>
      <c r="J8" s="3"/>
      <c r="K8" s="3"/>
      <c r="L8" s="3"/>
      <c r="M8" s="3"/>
    </row>
    <row r="9" spans="1:13" ht="21.6" customHeight="1" x14ac:dyDescent="0.3">
      <c r="A9" s="5"/>
      <c r="B9" s="5"/>
      <c r="C9" s="5"/>
      <c r="D9" s="5"/>
      <c r="E9" s="5" t="s">
        <v>27</v>
      </c>
      <c r="F9" s="5"/>
      <c r="G9" s="5" t="s">
        <v>28</v>
      </c>
      <c r="H9" s="5" t="s">
        <v>29</v>
      </c>
      <c r="I9" s="3"/>
      <c r="J9" s="3"/>
      <c r="K9" s="3"/>
      <c r="L9" s="3"/>
      <c r="M9" s="3"/>
    </row>
    <row r="10" spans="1:13" ht="55.8" customHeight="1" x14ac:dyDescent="0.3">
      <c r="A10" s="5" t="s">
        <v>5</v>
      </c>
      <c r="B10" s="8">
        <v>8751.59</v>
      </c>
      <c r="C10" s="9">
        <v>163776.32999999999</v>
      </c>
      <c r="D10" s="9">
        <v>155033.47</v>
      </c>
      <c r="E10" s="9">
        <f>C10-D10</f>
        <v>8742.859999999986</v>
      </c>
      <c r="F10" s="9">
        <f>C10</f>
        <v>163776.32999999999</v>
      </c>
      <c r="G10" s="9">
        <f>D10-F10</f>
        <v>-8742.859999999986</v>
      </c>
      <c r="H10" s="9">
        <f>B10+E10</f>
        <v>17494.449999999986</v>
      </c>
      <c r="I10" s="3"/>
      <c r="J10" s="3"/>
      <c r="K10" s="3"/>
      <c r="L10" s="3"/>
      <c r="M10" s="3"/>
    </row>
    <row r="11" spans="1:13" ht="30" customHeight="1" x14ac:dyDescent="0.3">
      <c r="A11" s="5" t="s">
        <v>6</v>
      </c>
      <c r="B11" s="9">
        <v>4658.8599999999997</v>
      </c>
      <c r="C11" s="9">
        <v>78279.53</v>
      </c>
      <c r="D11" s="9">
        <v>73115.87</v>
      </c>
      <c r="E11" s="9">
        <f t="shared" ref="E11:E19" si="0">C11-D11</f>
        <v>5163.6600000000035</v>
      </c>
      <c r="F11" s="9">
        <f t="shared" ref="F11:F17" si="1">C11</f>
        <v>78279.53</v>
      </c>
      <c r="G11" s="9">
        <f t="shared" ref="G11:G19" si="2">D11-F11</f>
        <v>-5163.6600000000035</v>
      </c>
      <c r="H11" s="9">
        <f t="shared" ref="H11:H19" si="3">B11+E11</f>
        <v>9822.5200000000041</v>
      </c>
      <c r="I11" s="3"/>
      <c r="J11" s="3"/>
      <c r="K11" s="3"/>
      <c r="L11" s="3"/>
      <c r="M11" s="3"/>
    </row>
    <row r="12" spans="1:13" ht="17.399999999999999" x14ac:dyDescent="0.3">
      <c r="A12" s="5" t="s">
        <v>7</v>
      </c>
      <c r="B12" s="9">
        <v>355.75</v>
      </c>
      <c r="C12" s="9">
        <v>6662.09</v>
      </c>
      <c r="D12" s="9">
        <v>6306.76</v>
      </c>
      <c r="E12" s="9">
        <f t="shared" si="0"/>
        <v>355.32999999999993</v>
      </c>
      <c r="F12" s="9">
        <f t="shared" si="1"/>
        <v>6662.09</v>
      </c>
      <c r="G12" s="9">
        <f t="shared" si="2"/>
        <v>-355.32999999999993</v>
      </c>
      <c r="H12" s="9">
        <f t="shared" si="3"/>
        <v>711.07999999999993</v>
      </c>
      <c r="I12" s="3"/>
      <c r="J12" s="3"/>
      <c r="K12" s="3"/>
      <c r="L12" s="3"/>
      <c r="M12" s="3"/>
    </row>
    <row r="13" spans="1:13" ht="43.8" customHeight="1" x14ac:dyDescent="0.3">
      <c r="A13" s="5" t="s">
        <v>19</v>
      </c>
      <c r="B13" s="9">
        <v>22379.71</v>
      </c>
      <c r="C13" s="9">
        <v>349204.45</v>
      </c>
      <c r="D13" s="9">
        <v>327793.46999999997</v>
      </c>
      <c r="E13" s="9">
        <f t="shared" si="0"/>
        <v>21410.98000000004</v>
      </c>
      <c r="F13" s="9">
        <f t="shared" si="1"/>
        <v>349204.45</v>
      </c>
      <c r="G13" s="9">
        <f t="shared" si="2"/>
        <v>-21410.98000000004</v>
      </c>
      <c r="H13" s="9">
        <f t="shared" si="3"/>
        <v>43790.690000000039</v>
      </c>
      <c r="I13" s="3"/>
      <c r="J13" s="3"/>
      <c r="K13" s="3"/>
      <c r="L13" s="3"/>
      <c r="M13" s="3"/>
    </row>
    <row r="14" spans="1:13" ht="30.6" customHeight="1" x14ac:dyDescent="0.3">
      <c r="A14" s="5" t="s">
        <v>8</v>
      </c>
      <c r="B14" s="9">
        <v>15091.89</v>
      </c>
      <c r="C14" s="9">
        <v>242055.86</v>
      </c>
      <c r="D14" s="9">
        <v>227683.36</v>
      </c>
      <c r="E14" s="9">
        <f t="shared" si="0"/>
        <v>14372.5</v>
      </c>
      <c r="F14" s="9">
        <f t="shared" si="1"/>
        <v>242055.86</v>
      </c>
      <c r="G14" s="9">
        <f t="shared" si="2"/>
        <v>-14372.5</v>
      </c>
      <c r="H14" s="9">
        <f t="shared" si="3"/>
        <v>29464.39</v>
      </c>
      <c r="I14" s="3"/>
      <c r="J14" s="3"/>
      <c r="K14" s="3"/>
      <c r="L14" s="3"/>
      <c r="M14" s="3"/>
    </row>
    <row r="15" spans="1:13" ht="34.799999999999997" x14ac:dyDescent="0.3">
      <c r="A15" s="5" t="s">
        <v>30</v>
      </c>
      <c r="B15" s="9">
        <v>3961.05</v>
      </c>
      <c r="C15" s="9">
        <v>66620.88</v>
      </c>
      <c r="D15" s="9">
        <v>62780.62</v>
      </c>
      <c r="E15" s="9">
        <f t="shared" si="0"/>
        <v>3840.260000000002</v>
      </c>
      <c r="F15" s="9">
        <f>1201795.65-F10-F11-F12-F13-F14-F16-F17</f>
        <v>117966.73000000001</v>
      </c>
      <c r="G15" s="9">
        <f t="shared" si="2"/>
        <v>-55186.110000000008</v>
      </c>
      <c r="H15" s="9">
        <f t="shared" si="3"/>
        <v>7801.3100000000022</v>
      </c>
      <c r="I15" s="3"/>
      <c r="J15" s="3"/>
      <c r="K15" s="3"/>
      <c r="L15" s="3"/>
      <c r="M15" s="3"/>
    </row>
    <row r="16" spans="1:13" ht="37.200000000000003" customHeight="1" x14ac:dyDescent="0.3">
      <c r="A16" s="5" t="s">
        <v>18</v>
      </c>
      <c r="B16" s="9">
        <v>10008.49</v>
      </c>
      <c r="C16" s="9">
        <v>187171.85</v>
      </c>
      <c r="D16" s="9">
        <v>179823.02</v>
      </c>
      <c r="E16" s="9">
        <f t="shared" si="0"/>
        <v>7348.8300000000163</v>
      </c>
      <c r="F16" s="9">
        <f t="shared" si="1"/>
        <v>187171.85</v>
      </c>
      <c r="G16" s="9">
        <f t="shared" si="2"/>
        <v>-7348.8300000000163</v>
      </c>
      <c r="H16" s="9">
        <f t="shared" si="3"/>
        <v>17357.320000000014</v>
      </c>
      <c r="I16" s="3"/>
      <c r="J16" s="3"/>
      <c r="K16" s="3"/>
      <c r="L16" s="3"/>
      <c r="M16" s="3"/>
    </row>
    <row r="17" spans="1:13" ht="23.4" customHeight="1" x14ac:dyDescent="0.3">
      <c r="A17" s="5" t="s">
        <v>9</v>
      </c>
      <c r="B17" s="9">
        <v>3472.52</v>
      </c>
      <c r="C17" s="9">
        <v>56678.81</v>
      </c>
      <c r="D17" s="9">
        <v>53395.73</v>
      </c>
      <c r="E17" s="9">
        <f t="shared" si="0"/>
        <v>3283.0799999999945</v>
      </c>
      <c r="F17" s="9">
        <f t="shared" si="1"/>
        <v>56678.81</v>
      </c>
      <c r="G17" s="9">
        <f t="shared" si="2"/>
        <v>-3283.0799999999945</v>
      </c>
      <c r="H17" s="9">
        <f t="shared" si="3"/>
        <v>6755.5999999999949</v>
      </c>
      <c r="I17" s="3"/>
      <c r="J17" s="3"/>
      <c r="K17" s="3"/>
      <c r="L17" s="3"/>
      <c r="M17" s="3"/>
    </row>
    <row r="18" spans="1:13" ht="52.2" x14ac:dyDescent="0.3">
      <c r="A18" s="5" t="s">
        <v>16</v>
      </c>
      <c r="B18" s="9"/>
      <c r="C18" s="9">
        <v>13938</v>
      </c>
      <c r="D18" s="9">
        <f>C18</f>
        <v>13938</v>
      </c>
      <c r="E18" s="9">
        <f t="shared" si="0"/>
        <v>0</v>
      </c>
      <c r="F18" s="9"/>
      <c r="G18" s="9">
        <f t="shared" si="2"/>
        <v>13938</v>
      </c>
      <c r="H18" s="9">
        <f>B18+E18</f>
        <v>0</v>
      </c>
      <c r="I18" s="3"/>
      <c r="J18" s="3"/>
      <c r="K18" s="3"/>
      <c r="L18" s="3"/>
      <c r="M18" s="3"/>
    </row>
    <row r="19" spans="1:13" x14ac:dyDescent="0.3">
      <c r="A19" s="6" t="s">
        <v>10</v>
      </c>
      <c r="B19" s="9">
        <v>68679.86</v>
      </c>
      <c r="C19" s="9">
        <f>SUM(C10:C18)</f>
        <v>1164387.8</v>
      </c>
      <c r="D19" s="9">
        <f>SUM(D10:D18)</f>
        <v>1099870.3</v>
      </c>
      <c r="E19" s="9">
        <f t="shared" si="0"/>
        <v>64517.5</v>
      </c>
      <c r="F19" s="9">
        <v>1201795.6499999999</v>
      </c>
      <c r="G19" s="9">
        <f t="shared" si="2"/>
        <v>-101925.34999999986</v>
      </c>
      <c r="H19" s="9">
        <f t="shared" si="3"/>
        <v>133197.35999999999</v>
      </c>
      <c r="I19" s="3"/>
      <c r="J19" s="3"/>
      <c r="K19" s="3"/>
      <c r="L19" s="3"/>
      <c r="M19" s="3"/>
    </row>
    <row r="20" spans="1:13" x14ac:dyDescent="0.3">
      <c r="A20" s="3"/>
      <c r="B20" s="10"/>
      <c r="C20" s="10"/>
      <c r="D20" s="10"/>
      <c r="E20" s="10"/>
      <c r="F20" s="10"/>
      <c r="G20" s="10"/>
      <c r="H20" s="10"/>
      <c r="I20" s="3"/>
      <c r="J20" s="3"/>
      <c r="K20" s="3"/>
      <c r="L20" s="3"/>
      <c r="M20" s="3"/>
    </row>
    <row r="21" spans="1:13" x14ac:dyDescent="0.3">
      <c r="A21" s="4" t="s">
        <v>11</v>
      </c>
      <c r="B21" s="9"/>
      <c r="C21" s="9">
        <v>986.24</v>
      </c>
      <c r="D21" s="9">
        <v>2683.72</v>
      </c>
      <c r="E21" s="9">
        <v>-1697.48</v>
      </c>
      <c r="F21" s="9"/>
      <c r="G21" s="9">
        <v>1697.48</v>
      </c>
      <c r="H21" s="10"/>
      <c r="I21" s="3"/>
      <c r="J21" s="3"/>
      <c r="K21" s="3"/>
      <c r="L21" s="3"/>
      <c r="M21" s="3"/>
    </row>
    <row r="22" spans="1:1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 x14ac:dyDescent="0.3">
      <c r="B25" s="3"/>
      <c r="D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8" x14ac:dyDescent="0.3">
      <c r="A28" s="7" t="s">
        <v>12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8" x14ac:dyDescent="0.3">
      <c r="A29" s="7" t="s">
        <v>13</v>
      </c>
      <c r="B29" s="3"/>
      <c r="C29" s="3" t="s">
        <v>14</v>
      </c>
      <c r="D29" s="3"/>
      <c r="E29" s="7" t="s">
        <v>15</v>
      </c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9">
        <v>1201795.6499999999</v>
      </c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7" x14ac:dyDescent="0.3">
      <c r="A449" s="3"/>
      <c r="B449" s="3"/>
      <c r="C449" s="3"/>
      <c r="D449" s="3"/>
      <c r="E449" s="3"/>
      <c r="F449" s="3"/>
      <c r="G449" s="3"/>
    </row>
    <row r="450" spans="1:7" x14ac:dyDescent="0.3">
      <c r="A450" s="3"/>
      <c r="B450" s="3"/>
      <c r="C450" s="3"/>
      <c r="D450" s="3"/>
      <c r="E450" s="3"/>
      <c r="F450" s="3"/>
      <c r="G450" s="3"/>
    </row>
  </sheetData>
  <pageMargins left="0.7" right="0.7" top="0.75" bottom="0.75" header="0.3" footer="0.3"/>
  <pageSetup paperSize="9" scale="6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2013-06-03T05:04:31Z</dcterms:modified>
</cp:coreProperties>
</file>