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9" i="1" l="1"/>
  <c r="H19" i="1" s="1"/>
  <c r="G11" i="1"/>
  <c r="G12" i="1"/>
  <c r="G13" i="1"/>
  <c r="G14" i="1"/>
  <c r="G15" i="1"/>
  <c r="G16" i="1"/>
  <c r="G17" i="1"/>
  <c r="G18" i="1"/>
  <c r="G19" i="1"/>
  <c r="G10" i="1"/>
  <c r="H11" i="1"/>
  <c r="H12" i="1"/>
  <c r="H13" i="1"/>
  <c r="H14" i="1"/>
  <c r="H15" i="1"/>
  <c r="H16" i="1"/>
  <c r="H17" i="1"/>
  <c r="H18" i="1"/>
  <c r="H10" i="1"/>
  <c r="F19" i="1"/>
  <c r="F15" i="1"/>
  <c r="F11" i="1"/>
  <c r="F12" i="1"/>
  <c r="F13" i="1"/>
  <c r="F14" i="1"/>
  <c r="F16" i="1"/>
  <c r="F17" i="1"/>
  <c r="F10" i="1"/>
  <c r="C19" i="1"/>
  <c r="D19" i="1"/>
  <c r="E11" i="1"/>
  <c r="E12" i="1"/>
  <c r="E13" i="1"/>
  <c r="E14" i="1"/>
  <c r="E15" i="1"/>
  <c r="E16" i="1"/>
  <c r="E17" i="1"/>
  <c r="E18" i="1"/>
  <c r="E10" i="1"/>
  <c r="D18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<sst xmlns="http://schemas.openxmlformats.org/spreadsheetml/2006/main" count="31" uniqueCount="31">
  <si>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</si>
  <si>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</si>
  <si>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</si>
  <si>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</si>
  <si>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</si>
  <si>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</si>
  <si>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</si>
  <si>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</si>
  <si>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</si>
  <si>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</si>
  <si>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</si>
  <si>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</si>
  <si>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</si>
  <si>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</si>
  <si>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</si>
  <si>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</si>
  <si>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Олимпийская   д.12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</si>
  <si>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</si>
  <si>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</si>
  <si>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</si>
  <si>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управление жилым фондом,             услуги расчетного центра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</si>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</sst>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C8" workbookViewId="0">
      <selection activeCell="B20" sqref="B20"/>
    </sheetView>
  </sheetViews>
  <sheetFormatPr defaultRowHeight="14.4" x14ac:dyDescent="0.3"/>
  <cols>
    <col min="1" max="1" width="35.109375" customWidth="1"/>
    <col min="2" max="2" width="21.77734375" customWidth="1"/>
    <col min="3" max="3" width="21" customWidth="1"/>
    <col min="4" max="4" width="20" customWidth="1"/>
    <col min="5" max="5" width="25.6640625" customWidth="1"/>
    <col min="6" max="6" width="19.21875" customWidth="1"/>
    <col min="7" max="7" width="19.77734375" customWidth="1"/>
    <col min="8" max="8" width="19.5546875" customWidth="1"/>
  </cols>
  <sheetData>
    <row r="1" spans="1:13" ht="18" x14ac:dyDescent="0.35">
      <c r="A1" s="1" t="s">
        <v>3</v>
      </c>
    </row>
    <row r="3" spans="1:13" x14ac:dyDescent="0.3">
      <c r="A3" s="2" t="s">
        <v>0</v>
      </c>
      <c r="D3" s="2" t="s">
        <v>2</v>
      </c>
    </row>
    <row r="5" spans="1:13" ht="15.6" x14ac:dyDescent="0.3">
      <c r="A5" s="2" t="s">
        <v>1</v>
      </c>
      <c r="C5" s="4" t="s">
        <v>16</v>
      </c>
    </row>
    <row r="7" spans="1:13" ht="85.8" customHeight="1" x14ac:dyDescent="0.3">
      <c r="A7" s="7" t="s">
        <v>4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3"/>
      <c r="J7" s="3"/>
      <c r="K7" s="3"/>
      <c r="L7" s="3"/>
      <c r="M7" s="3"/>
    </row>
    <row r="8" spans="1:13" ht="17.399999999999999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3"/>
      <c r="J8" s="3"/>
      <c r="K8" s="3"/>
      <c r="L8" s="3"/>
      <c r="M8" s="3"/>
    </row>
    <row r="9" spans="1:13" ht="17.399999999999999" x14ac:dyDescent="0.3">
      <c r="A9" s="7"/>
      <c r="B9" s="7"/>
      <c r="C9" s="7"/>
      <c r="D9" s="7"/>
      <c r="E9" s="7" t="s">
        <v>28</v>
      </c>
      <c r="F9" s="7"/>
      <c r="G9" s="7" t="s">
        <v>29</v>
      </c>
      <c r="H9" s="7" t="s">
        <v>30</v>
      </c>
      <c r="I9" s="3"/>
      <c r="J9" s="3"/>
      <c r="K9" s="3"/>
      <c r="L9" s="3"/>
      <c r="M9" s="3"/>
    </row>
    <row r="10" spans="1:13" ht="49.8" customHeight="1" x14ac:dyDescent="0.3">
      <c r="A10" s="7" t="s">
        <v>5</v>
      </c>
      <c r="B10" s="6">
        <v>5994.49</v>
      </c>
      <c r="C10" s="5">
        <v>134420.88</v>
      </c>
      <c r="D10" s="5">
        <v>126619.55</v>
      </c>
      <c r="E10" s="5">
        <f>C10-D10</f>
        <v>7801.3300000000017</v>
      </c>
      <c r="F10" s="5">
        <f>C10</f>
        <v>134420.88</v>
      </c>
      <c r="G10" s="5">
        <f>D10-F10</f>
        <v>-7801.3300000000017</v>
      </c>
      <c r="H10" s="5">
        <f>B10+E10</f>
        <v>13795.820000000002</v>
      </c>
      <c r="I10" s="3"/>
      <c r="J10" s="3"/>
      <c r="K10" s="3"/>
      <c r="L10" s="3"/>
      <c r="M10" s="3"/>
    </row>
    <row r="11" spans="1:13" ht="30" customHeight="1" x14ac:dyDescent="0.3">
      <c r="A11" s="7" t="s">
        <v>6</v>
      </c>
      <c r="B11" s="5">
        <v>3345.86</v>
      </c>
      <c r="C11" s="5">
        <v>64248.62</v>
      </c>
      <c r="D11" s="5">
        <v>60177.22</v>
      </c>
      <c r="E11" s="5">
        <f t="shared" ref="E11:E18" si="0">C11-D11</f>
        <v>4071.4000000000015</v>
      </c>
      <c r="F11" s="5">
        <f t="shared" ref="F11:F17" si="1">C11</f>
        <v>64248.62</v>
      </c>
      <c r="G11" s="5">
        <f t="shared" ref="G11:G19" si="2">D11-F11</f>
        <v>-4071.4000000000015</v>
      </c>
      <c r="H11" s="5">
        <f t="shared" ref="H11:H19" si="3">B11+E11</f>
        <v>7417.260000000002</v>
      </c>
      <c r="I11" s="3"/>
      <c r="J11" s="3"/>
      <c r="K11" s="3"/>
      <c r="L11" s="3"/>
      <c r="M11" s="3"/>
    </row>
    <row r="12" spans="1:13" ht="17.399999999999999" x14ac:dyDescent="0.3">
      <c r="A12" s="7" t="s">
        <v>7</v>
      </c>
      <c r="B12" s="5">
        <v>239.95</v>
      </c>
      <c r="C12" s="5">
        <v>5467.97</v>
      </c>
      <c r="D12" s="5">
        <v>5136.1099999999997</v>
      </c>
      <c r="E12" s="5">
        <f t="shared" si="0"/>
        <v>331.86000000000058</v>
      </c>
      <c r="F12" s="5">
        <f t="shared" si="1"/>
        <v>5467.97</v>
      </c>
      <c r="G12" s="5">
        <f t="shared" si="2"/>
        <v>-331.86000000000058</v>
      </c>
      <c r="H12" s="5">
        <f t="shared" si="3"/>
        <v>571.81000000000063</v>
      </c>
      <c r="I12" s="3"/>
      <c r="J12" s="3"/>
      <c r="K12" s="3"/>
      <c r="L12" s="3"/>
      <c r="M12" s="3"/>
    </row>
    <row r="13" spans="1:13" ht="51.6" customHeight="1" x14ac:dyDescent="0.3">
      <c r="A13" s="7" t="s">
        <v>19</v>
      </c>
      <c r="B13" s="5">
        <v>16133.94</v>
      </c>
      <c r="C13" s="5">
        <v>286612.65999999997</v>
      </c>
      <c r="D13" s="5">
        <v>267533.76</v>
      </c>
      <c r="E13" s="5">
        <f t="shared" si="0"/>
        <v>19078.899999999965</v>
      </c>
      <c r="F13" s="5">
        <f t="shared" si="1"/>
        <v>286612.65999999997</v>
      </c>
      <c r="G13" s="5">
        <f t="shared" si="2"/>
        <v>-19078.899999999965</v>
      </c>
      <c r="H13" s="5">
        <f t="shared" si="3"/>
        <v>35212.839999999967</v>
      </c>
      <c r="I13" s="3"/>
      <c r="J13" s="3"/>
      <c r="K13" s="3"/>
      <c r="L13" s="3"/>
      <c r="M13" s="3"/>
    </row>
    <row r="14" spans="1:13" ht="30.6" customHeight="1" x14ac:dyDescent="0.3">
      <c r="A14" s="7" t="s">
        <v>8</v>
      </c>
      <c r="B14" s="5">
        <v>10741</v>
      </c>
      <c r="C14" s="5">
        <v>198669.5</v>
      </c>
      <c r="D14" s="5">
        <v>186130.96</v>
      </c>
      <c r="E14" s="5">
        <f t="shared" si="0"/>
        <v>12538.540000000008</v>
      </c>
      <c r="F14" s="5">
        <f t="shared" si="1"/>
        <v>198669.5</v>
      </c>
      <c r="G14" s="5">
        <f t="shared" si="2"/>
        <v>-12538.540000000008</v>
      </c>
      <c r="H14" s="5">
        <f t="shared" si="3"/>
        <v>23279.540000000008</v>
      </c>
      <c r="I14" s="3"/>
      <c r="J14" s="3"/>
      <c r="K14" s="3"/>
      <c r="L14" s="3"/>
      <c r="M14" s="3"/>
    </row>
    <row r="15" spans="1:13" ht="34.799999999999997" x14ac:dyDescent="0.3">
      <c r="A15" s="7" t="s">
        <v>20</v>
      </c>
      <c r="B15" s="5">
        <v>2792.08</v>
      </c>
      <c r="C15" s="5">
        <v>52004.44</v>
      </c>
      <c r="D15" s="5">
        <v>51169.81</v>
      </c>
      <c r="E15" s="5">
        <f t="shared" si="0"/>
        <v>834.63000000000466</v>
      </c>
      <c r="F15" s="5">
        <f>959645.87-F10-F11-F12-F13-F14-F16-F17</f>
        <v>89092.58000000006</v>
      </c>
      <c r="G15" s="5">
        <f t="shared" si="2"/>
        <v>-37922.770000000062</v>
      </c>
      <c r="H15" s="5">
        <f t="shared" si="3"/>
        <v>3626.7100000000046</v>
      </c>
      <c r="I15" s="3"/>
      <c r="J15" s="3"/>
      <c r="K15" s="3"/>
      <c r="L15" s="3"/>
      <c r="M15" s="3"/>
    </row>
    <row r="16" spans="1:13" ht="32.4" customHeight="1" x14ac:dyDescent="0.3">
      <c r="A16" s="7" t="s">
        <v>18</v>
      </c>
      <c r="B16" s="5">
        <v>5149.97</v>
      </c>
      <c r="C16" s="5">
        <v>144551.01999999999</v>
      </c>
      <c r="D16" s="5">
        <v>135948.56</v>
      </c>
      <c r="E16" s="5">
        <f t="shared" si="0"/>
        <v>8602.4599999999919</v>
      </c>
      <c r="F16" s="5">
        <f t="shared" si="1"/>
        <v>144551.01999999999</v>
      </c>
      <c r="G16" s="5">
        <f t="shared" si="2"/>
        <v>-8602.4599999999919</v>
      </c>
      <c r="H16" s="5">
        <f t="shared" si="3"/>
        <v>13752.429999999993</v>
      </c>
      <c r="I16" s="3"/>
      <c r="J16" s="3"/>
      <c r="K16" s="3"/>
      <c r="L16" s="3"/>
      <c r="M16" s="3"/>
    </row>
    <row r="17" spans="1:13" ht="17.399999999999999" x14ac:dyDescent="0.3">
      <c r="A17" s="7" t="s">
        <v>9</v>
      </c>
      <c r="B17" s="5">
        <v>2828.94</v>
      </c>
      <c r="C17" s="5">
        <v>36582.639999999999</v>
      </c>
      <c r="D17" s="5">
        <v>34085.72</v>
      </c>
      <c r="E17" s="5">
        <f t="shared" si="0"/>
        <v>2496.9199999999983</v>
      </c>
      <c r="F17" s="5">
        <f t="shared" si="1"/>
        <v>36582.639999999999</v>
      </c>
      <c r="G17" s="5">
        <f t="shared" si="2"/>
        <v>-2496.9199999999983</v>
      </c>
      <c r="H17" s="5">
        <f t="shared" si="3"/>
        <v>5325.8599999999988</v>
      </c>
      <c r="I17" s="3"/>
      <c r="J17" s="3"/>
      <c r="K17" s="3"/>
      <c r="L17" s="3"/>
      <c r="M17" s="3"/>
    </row>
    <row r="18" spans="1:13" ht="52.2" x14ac:dyDescent="0.3">
      <c r="A18" s="7" t="s">
        <v>17</v>
      </c>
      <c r="B18" s="5"/>
      <c r="C18" s="5">
        <v>10684</v>
      </c>
      <c r="D18" s="5">
        <f>C18</f>
        <v>10684</v>
      </c>
      <c r="E18" s="5">
        <f t="shared" si="0"/>
        <v>0</v>
      </c>
      <c r="F18" s="5">
        <v>0</v>
      </c>
      <c r="G18" s="5">
        <f t="shared" si="2"/>
        <v>10684</v>
      </c>
      <c r="H18" s="5">
        <f t="shared" si="3"/>
        <v>0</v>
      </c>
      <c r="I18" s="3"/>
      <c r="J18" s="3"/>
      <c r="K18" s="3"/>
      <c r="L18" s="3"/>
      <c r="M18" s="3"/>
    </row>
    <row r="19" spans="1:13" x14ac:dyDescent="0.3">
      <c r="A19" s="8" t="s">
        <v>10</v>
      </c>
      <c r="B19" s="5">
        <f>SUM(B10:B18)</f>
        <v>47226.23000000001</v>
      </c>
      <c r="C19" s="5">
        <f>SUM(C10:C18)</f>
        <v>933241.7300000001</v>
      </c>
      <c r="D19" s="5">
        <f>SUM(D10:D18)</f>
        <v>877485.69</v>
      </c>
      <c r="E19" s="5">
        <v>55756.04</v>
      </c>
      <c r="F19" s="5">
        <f>SUM(F10:F18)</f>
        <v>959645.87000000011</v>
      </c>
      <c r="G19" s="5">
        <f t="shared" si="2"/>
        <v>-82160.180000000168</v>
      </c>
      <c r="H19" s="5">
        <f t="shared" si="3"/>
        <v>102982.27000000002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5" t="s">
        <v>11</v>
      </c>
      <c r="B21" s="5"/>
      <c r="C21" s="5"/>
      <c r="D21" s="5"/>
      <c r="E21" s="5"/>
      <c r="F21" s="5"/>
      <c r="G21" s="5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" x14ac:dyDescent="0.3">
      <c r="A28" s="9" t="s">
        <v>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" x14ac:dyDescent="0.3">
      <c r="A29" s="9" t="s">
        <v>13</v>
      </c>
      <c r="B29" s="3"/>
      <c r="C29" s="3" t="s">
        <v>14</v>
      </c>
      <c r="D29" s="3"/>
      <c r="E29" s="9" t="s">
        <v>15</v>
      </c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2013-06-03T05:01:02Z</dcterms:modified>
</cp:coreProperties>
</file>