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1" l="1"/>
  <c r="G11" i="1"/>
  <c r="G12" i="1"/>
  <c r="G14" i="1"/>
  <c r="G16" i="1"/>
  <c r="F11" i="1"/>
  <c r="F12" i="1"/>
  <c r="F13" i="1"/>
  <c r="G13" i="1" s="1"/>
  <c r="F14" i="1"/>
  <c r="F16" i="1"/>
  <c r="F17" i="1"/>
  <c r="G17" i="1" s="1"/>
  <c r="F10" i="1"/>
  <c r="F15" i="1" s="1"/>
  <c r="G15" i="1" s="1"/>
  <c r="F19" i="1" l="1"/>
  <c r="G10" i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D18" i="1"/>
  <c r="D19" i="1" l="1"/>
  <c r="G18" i="1"/>
  <c r="E18" i="1"/>
  <c r="H18" i="1" s="1"/>
  <c r="G19" i="1" l="1"/>
  <c r="E19" i="1"/>
  <c r="H19" i="1" s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<sst xmlns="http://schemas.openxmlformats.org/spreadsheetml/2006/main" count="31" uniqueCount="31">
  <si>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</si>
  <si>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</si>
  <si>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</si>
  <si>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</si>
  <si>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</si>
  <si>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</si>
  <si>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</si>
  <si>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</si>
  <si>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</si>
  <si>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</si>
  <si>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</si>
  <si>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</si>
  <si>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</si>
  <si>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</si>
  <si>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</si>
  <si>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</si>
  <si>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Олимпийская   д.4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</si>
  <si>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</si>
  <si>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</si>
  <si>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</si>
  <si>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</si>
  <si>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</si>
  <si>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</si>
  <si>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</si>
  <si>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</si>
  <si>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</si>
  <si>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</si>
  <si>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</si>
  <si>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</si>
  <si>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</si>
  <si>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         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</si>
</sst>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C1" workbookViewId="0">
      <selection activeCell="F14" sqref="F14"/>
    </sheetView>
  </sheetViews>
  <sheetFormatPr defaultRowHeight="14.4" x14ac:dyDescent="0.3"/>
  <cols>
    <col min="1" max="1" width="34.33203125" customWidth="1"/>
    <col min="2" max="2" width="21.5546875" customWidth="1"/>
    <col min="3" max="4" width="21.21875" customWidth="1"/>
    <col min="5" max="5" width="23.77734375" customWidth="1"/>
    <col min="6" max="6" width="19.88671875" customWidth="1"/>
    <col min="7" max="7" width="20.21875" customWidth="1"/>
    <col min="8" max="8" width="17.554687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8" t="s">
        <v>4</v>
      </c>
      <c r="B7" s="8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3"/>
      <c r="J7" s="3"/>
      <c r="K7" s="3"/>
      <c r="L7" s="3"/>
      <c r="M7" s="3"/>
    </row>
    <row r="8" spans="1:13" ht="17.399999999999999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3"/>
      <c r="J8" s="3"/>
      <c r="K8" s="3"/>
      <c r="L8" s="3"/>
      <c r="M8" s="3"/>
    </row>
    <row r="9" spans="1:13" ht="17.399999999999999" x14ac:dyDescent="0.3">
      <c r="A9" s="8"/>
      <c r="B9" s="8"/>
      <c r="C9" s="8"/>
      <c r="D9" s="8"/>
      <c r="E9" s="8" t="s">
        <v>27</v>
      </c>
      <c r="F9" s="8"/>
      <c r="G9" s="8" t="s">
        <v>28</v>
      </c>
      <c r="H9" s="8" t="s">
        <v>29</v>
      </c>
      <c r="I9" s="3"/>
      <c r="J9" s="3"/>
      <c r="K9" s="3"/>
      <c r="L9" s="3"/>
      <c r="M9" s="3"/>
    </row>
    <row r="10" spans="1:13" ht="52.2" customHeight="1" x14ac:dyDescent="0.3">
      <c r="A10" s="8" t="s">
        <v>5</v>
      </c>
      <c r="B10" s="9">
        <v>4455.57</v>
      </c>
      <c r="C10" s="8">
        <v>53608.53</v>
      </c>
      <c r="D10" s="8">
        <v>44578.84</v>
      </c>
      <c r="E10" s="8">
        <f>C10-D10</f>
        <v>9029.6900000000023</v>
      </c>
      <c r="F10" s="8">
        <f>C10</f>
        <v>53608.53</v>
      </c>
      <c r="G10" s="8">
        <f>D10-F10</f>
        <v>-9029.6900000000023</v>
      </c>
      <c r="H10" s="8">
        <f>B10+E10</f>
        <v>13485.260000000002</v>
      </c>
      <c r="I10" s="3"/>
      <c r="J10" s="3"/>
      <c r="K10" s="3"/>
      <c r="L10" s="3"/>
      <c r="M10" s="3"/>
    </row>
    <row r="11" spans="1:13" ht="30" customHeight="1" x14ac:dyDescent="0.3">
      <c r="A11" s="8" t="s">
        <v>6</v>
      </c>
      <c r="B11" s="8">
        <v>996.74</v>
      </c>
      <c r="C11" s="8">
        <v>24519.16</v>
      </c>
      <c r="D11" s="8">
        <v>21244.3</v>
      </c>
      <c r="E11" s="8">
        <f t="shared" ref="E11:E19" si="0">C11-D11</f>
        <v>3274.8600000000006</v>
      </c>
      <c r="F11" s="8">
        <f t="shared" ref="F11:F17" si="1">C11</f>
        <v>24519.16</v>
      </c>
      <c r="G11" s="8">
        <f t="shared" ref="G11:G19" si="2">D11-F11</f>
        <v>-3274.8600000000006</v>
      </c>
      <c r="H11" s="8">
        <f t="shared" ref="H11:H19" si="3">B11+E11</f>
        <v>4271.6000000000004</v>
      </c>
      <c r="I11" s="3"/>
      <c r="J11" s="3"/>
      <c r="K11" s="3"/>
      <c r="L11" s="3"/>
      <c r="M11" s="3"/>
    </row>
    <row r="12" spans="1:13" ht="17.399999999999999" x14ac:dyDescent="0.3">
      <c r="A12" s="8" t="s">
        <v>7</v>
      </c>
      <c r="B12" s="8">
        <v>125.2</v>
      </c>
      <c r="C12" s="8">
        <v>1940.45</v>
      </c>
      <c r="D12" s="8">
        <v>1614.74</v>
      </c>
      <c r="E12" s="8">
        <f t="shared" si="0"/>
        <v>325.71000000000004</v>
      </c>
      <c r="F12" s="8">
        <f t="shared" si="1"/>
        <v>1940.45</v>
      </c>
      <c r="G12" s="8">
        <f t="shared" si="2"/>
        <v>-325.71000000000004</v>
      </c>
      <c r="H12" s="8">
        <f t="shared" si="3"/>
        <v>450.91</v>
      </c>
      <c r="I12" s="3"/>
      <c r="J12" s="3"/>
      <c r="K12" s="3"/>
      <c r="L12" s="3"/>
      <c r="M12" s="3"/>
    </row>
    <row r="13" spans="1:13" ht="49.8" customHeight="1" x14ac:dyDescent="0.3">
      <c r="A13" s="8" t="s">
        <v>19</v>
      </c>
      <c r="B13" s="8">
        <v>4753.12</v>
      </c>
      <c r="C13" s="8">
        <v>111285.14</v>
      </c>
      <c r="D13" s="8">
        <v>92232.11</v>
      </c>
      <c r="E13" s="8">
        <f t="shared" si="0"/>
        <v>19053.03</v>
      </c>
      <c r="F13" s="8">
        <f t="shared" si="1"/>
        <v>111285.14</v>
      </c>
      <c r="G13" s="8">
        <f t="shared" si="2"/>
        <v>-19053.03</v>
      </c>
      <c r="H13" s="8">
        <f t="shared" si="3"/>
        <v>23806.149999999998</v>
      </c>
      <c r="I13" s="3"/>
      <c r="J13" s="3"/>
      <c r="K13" s="3"/>
      <c r="L13" s="3"/>
      <c r="M13" s="3"/>
    </row>
    <row r="14" spans="1:13" ht="30.6" customHeight="1" x14ac:dyDescent="0.3">
      <c r="A14" s="8" t="s">
        <v>8</v>
      </c>
      <c r="B14" s="8">
        <v>3456.53</v>
      </c>
      <c r="C14" s="8">
        <v>68109.8</v>
      </c>
      <c r="D14" s="8">
        <v>56657.23</v>
      </c>
      <c r="E14" s="8">
        <f t="shared" si="0"/>
        <v>11452.57</v>
      </c>
      <c r="F14" s="8">
        <f t="shared" si="1"/>
        <v>68109.8</v>
      </c>
      <c r="G14" s="8">
        <f t="shared" si="2"/>
        <v>-11452.57</v>
      </c>
      <c r="H14" s="8">
        <f t="shared" si="3"/>
        <v>14909.1</v>
      </c>
      <c r="I14" s="3"/>
      <c r="J14" s="3"/>
      <c r="K14" s="3"/>
      <c r="L14" s="3"/>
      <c r="M14" s="3"/>
    </row>
    <row r="15" spans="1:13" ht="34.799999999999997" x14ac:dyDescent="0.3">
      <c r="A15" s="8" t="s">
        <v>30</v>
      </c>
      <c r="B15" s="8">
        <v>1239.47</v>
      </c>
      <c r="C15" s="8">
        <v>19210.46</v>
      </c>
      <c r="D15" s="8">
        <v>15987.83</v>
      </c>
      <c r="E15" s="8">
        <f t="shared" si="0"/>
        <v>3222.6299999999992</v>
      </c>
      <c r="F15" s="8">
        <f>380399.39-F10-F11-F12-F13-F14-F16-F17</f>
        <v>22496.799999999981</v>
      </c>
      <c r="G15" s="8">
        <f t="shared" si="2"/>
        <v>-6508.9699999999812</v>
      </c>
      <c r="H15" s="8">
        <f t="shared" si="3"/>
        <v>4462.0999999999995</v>
      </c>
      <c r="I15" s="3"/>
      <c r="J15" s="3"/>
      <c r="K15" s="3"/>
      <c r="L15" s="3"/>
      <c r="M15" s="3"/>
    </row>
    <row r="16" spans="1:13" ht="36" customHeight="1" x14ac:dyDescent="0.3">
      <c r="A16" s="8" t="s">
        <v>18</v>
      </c>
      <c r="B16" s="8">
        <v>896.41</v>
      </c>
      <c r="C16" s="8">
        <v>67559.33</v>
      </c>
      <c r="D16" s="8">
        <v>58088.1</v>
      </c>
      <c r="E16" s="8">
        <f t="shared" si="0"/>
        <v>9471.2300000000032</v>
      </c>
      <c r="F16" s="8">
        <f t="shared" si="1"/>
        <v>67559.33</v>
      </c>
      <c r="G16" s="8">
        <f t="shared" si="2"/>
        <v>-9471.2300000000032</v>
      </c>
      <c r="H16" s="8">
        <f t="shared" si="3"/>
        <v>10367.640000000003</v>
      </c>
      <c r="I16" s="3"/>
      <c r="J16" s="3"/>
      <c r="K16" s="3"/>
      <c r="L16" s="3"/>
      <c r="M16" s="3"/>
    </row>
    <row r="17" spans="1:13" ht="17.399999999999999" x14ac:dyDescent="0.3">
      <c r="A17" s="8" t="s">
        <v>9</v>
      </c>
      <c r="B17" s="8">
        <v>1078.6400000000001</v>
      </c>
      <c r="C17" s="8">
        <v>30880.18</v>
      </c>
      <c r="D17" s="8">
        <v>18744.02</v>
      </c>
      <c r="E17" s="8">
        <f t="shared" si="0"/>
        <v>12136.16</v>
      </c>
      <c r="F17" s="8">
        <f t="shared" si="1"/>
        <v>30880.18</v>
      </c>
      <c r="G17" s="8">
        <f t="shared" si="2"/>
        <v>-12136.16</v>
      </c>
      <c r="H17" s="8">
        <f t="shared" si="3"/>
        <v>13214.8</v>
      </c>
      <c r="I17" s="3"/>
      <c r="J17" s="3"/>
      <c r="K17" s="3"/>
      <c r="L17" s="3"/>
      <c r="M17" s="3"/>
    </row>
    <row r="18" spans="1:13" ht="52.2" x14ac:dyDescent="0.3">
      <c r="A18" s="8" t="s">
        <v>17</v>
      </c>
      <c r="B18" s="8"/>
      <c r="C18" s="8">
        <v>7633</v>
      </c>
      <c r="D18" s="8">
        <f>C18</f>
        <v>7633</v>
      </c>
      <c r="E18" s="8">
        <f t="shared" si="0"/>
        <v>0</v>
      </c>
      <c r="F18" s="8">
        <v>0</v>
      </c>
      <c r="G18" s="8">
        <f t="shared" si="2"/>
        <v>7633</v>
      </c>
      <c r="H18" s="8">
        <f t="shared" si="3"/>
        <v>0</v>
      </c>
      <c r="I18" s="3"/>
      <c r="J18" s="3"/>
      <c r="K18" s="3"/>
      <c r="L18" s="3"/>
      <c r="M18" s="3"/>
    </row>
    <row r="19" spans="1:13" ht="17.399999999999999" x14ac:dyDescent="0.3">
      <c r="A19" s="7" t="s">
        <v>10</v>
      </c>
      <c r="B19" s="8">
        <v>17001.66</v>
      </c>
      <c r="C19" s="8">
        <f>SUM(C10:C18)</f>
        <v>384746.05000000005</v>
      </c>
      <c r="D19" s="8">
        <f>SUM(D10:D18)</f>
        <v>316780.17</v>
      </c>
      <c r="E19" s="8">
        <f t="shared" si="0"/>
        <v>67965.880000000063</v>
      </c>
      <c r="F19" s="8">
        <f>SUM(F10:F18)</f>
        <v>380399.39</v>
      </c>
      <c r="G19" s="8">
        <f t="shared" si="2"/>
        <v>-63619.22000000003</v>
      </c>
      <c r="H19" s="8">
        <f t="shared" si="3"/>
        <v>84967.540000000066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4" t="s">
        <v>11</v>
      </c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6" x14ac:dyDescent="0.3">
      <c r="A25" s="5" t="s">
        <v>12</v>
      </c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ht="15.6" x14ac:dyDescent="0.3">
      <c r="A26" s="6" t="s">
        <v>13</v>
      </c>
      <c r="B26" s="3"/>
      <c r="C26" s="3" t="s">
        <v>14</v>
      </c>
      <c r="D26" s="3"/>
      <c r="E26" s="6" t="s">
        <v>15</v>
      </c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D28" s="3"/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3:7" x14ac:dyDescent="0.3">
      <c r="C449" s="3"/>
      <c r="D449" s="3"/>
      <c r="E449" s="3"/>
      <c r="F449" s="3"/>
      <c r="G449" s="3"/>
    </row>
    <row r="450" spans="3:7" x14ac:dyDescent="0.3"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2013-07-08T04:40:29Z</dcterms:modified>
</cp:coreProperties>
</file>