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2" i="1" l="1"/>
  <c r="H16" i="1"/>
  <c r="F11" i="1"/>
  <c r="G11" i="1" s="1"/>
  <c r="F12" i="1"/>
  <c r="G12" i="1" s="1"/>
  <c r="F13" i="1"/>
  <c r="G13" i="1" s="1"/>
  <c r="F14" i="1"/>
  <c r="G14" i="1" s="1"/>
  <c r="F16" i="1"/>
  <c r="G16" i="1" s="1"/>
  <c r="F17" i="1"/>
  <c r="G17" i="1" s="1"/>
  <c r="F10" i="1"/>
  <c r="G10" i="1" s="1"/>
  <c r="E17" i="1"/>
  <c r="H17" i="1" s="1"/>
  <c r="C19" i="1"/>
  <c r="E11" i="1"/>
  <c r="H11" i="1" s="1"/>
  <c r="E12" i="1"/>
  <c r="E13" i="1"/>
  <c r="H13" i="1" s="1"/>
  <c r="E14" i="1"/>
  <c r="H14" i="1" s="1"/>
  <c r="E15" i="1"/>
  <c r="H15" i="1" s="1"/>
  <c r="E16" i="1"/>
  <c r="E10" i="1"/>
  <c r="H10" i="1" s="1"/>
  <c r="D18" i="1"/>
  <c r="D19" i="1" s="1"/>
  <c r="G18" i="1" l="1"/>
  <c r="G19" i="1"/>
  <c r="E19" i="1"/>
  <c r="H19" i="1" s="1"/>
  <c r="E18" i="1"/>
  <c r="H18" i="1" s="1"/>
  <c r="F15" i="1"/>
  <c r="G15" i="1" s="1"/>
</calcChain>
</file>

<file path=xl/sharedStrings.xml><?xml version="1.0" encoding="utf-8"?>
<sst xmlns="http://schemas.openxmlformats.org/spreadsheetml/2006/main" count="37" uniqueCount="33">
  <si>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</si>
  <si>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</si>
  <si>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</si>
  <si>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</si>
  <si>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</si>
  <si>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</si>
  <si>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</si>
  <si>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</si>
  <si>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</si>
  <si>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</si>
  <si>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</si>
  <si>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</si>
  <si>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</si>
  <si>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</si>
  <si>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</si>
  <si>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</si>
  <si>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Олимпийская   д.27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</si>
  <si>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</si>
  <si>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</si>
  <si>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</si>
  <si>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управление жилым фондом,             услуги расчетного центра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</si>
  <si>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</si>
  <si>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</si>
  <si>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</si>
  <si>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</si>
  <si>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</si>
  <si>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</si>
  <si>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</si>
  <si>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</si>
  <si>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</si>
  <si>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</si>
  <si>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общая стоимость выполненных работ по капитальному ремонту</t>
  </si>
  <si>
    <t>5% от общей суммы- начисление собственникам и нанимателям жилых помещиний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</si>
</sst>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2"/>
  <sheetViews>
    <sheetView tabSelected="1" topLeftCell="C5" workbookViewId="0">
      <selection activeCell="B23" sqref="B23:F23"/>
    </sheetView>
  </sheetViews>
  <sheetFormatPr defaultRowHeight="14.4" x14ac:dyDescent="0.3"/>
  <cols>
    <col min="1" max="1" width="37.5546875" customWidth="1"/>
    <col min="2" max="2" width="20.5546875" customWidth="1"/>
    <col min="3" max="3" width="18.88671875" customWidth="1"/>
    <col min="4" max="4" width="19.21875" customWidth="1"/>
    <col min="5" max="5" width="20.6640625" customWidth="1"/>
    <col min="6" max="6" width="19.33203125" customWidth="1"/>
    <col min="7" max="7" width="19.88671875" customWidth="1"/>
    <col min="8" max="8" width="17.44140625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16</v>
      </c>
    </row>
    <row r="7" spans="1:13" ht="85.8" customHeight="1" x14ac:dyDescent="0.3">
      <c r="A7" s="5" t="s">
        <v>4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3"/>
      <c r="J7" s="3"/>
      <c r="K7" s="3"/>
      <c r="L7" s="3"/>
      <c r="M7" s="3"/>
    </row>
    <row r="8" spans="1:13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/>
      <c r="J8" s="3"/>
      <c r="K8" s="3"/>
      <c r="L8" s="3"/>
      <c r="M8" s="3"/>
    </row>
    <row r="9" spans="1:13" x14ac:dyDescent="0.3">
      <c r="A9" s="4"/>
      <c r="B9" s="4"/>
      <c r="C9" s="4"/>
      <c r="D9" s="4"/>
      <c r="E9" s="4" t="s">
        <v>28</v>
      </c>
      <c r="F9" s="4"/>
      <c r="G9" s="4" t="s">
        <v>29</v>
      </c>
      <c r="H9" s="4" t="s">
        <v>30</v>
      </c>
      <c r="I9" s="3"/>
      <c r="J9" s="3"/>
      <c r="K9" s="3"/>
      <c r="L9" s="3"/>
      <c r="M9" s="3"/>
    </row>
    <row r="10" spans="1:13" ht="49.2" customHeight="1" x14ac:dyDescent="0.3">
      <c r="A10" s="5" t="s">
        <v>5</v>
      </c>
      <c r="B10" s="7">
        <v>5234.63</v>
      </c>
      <c r="C10" s="8">
        <v>98120.93</v>
      </c>
      <c r="D10" s="8">
        <v>86283.83</v>
      </c>
      <c r="E10" s="8">
        <f>C10-D10</f>
        <v>11837.099999999991</v>
      </c>
      <c r="F10" s="8">
        <f>C10</f>
        <v>98120.93</v>
      </c>
      <c r="G10" s="8">
        <f>D10-F10</f>
        <v>-11837.099999999991</v>
      </c>
      <c r="H10" s="8">
        <f>B10+E10</f>
        <v>17071.729999999992</v>
      </c>
      <c r="I10" s="3"/>
      <c r="J10" s="3"/>
      <c r="K10" s="3"/>
      <c r="L10" s="3"/>
      <c r="M10" s="3"/>
    </row>
    <row r="11" spans="1:13" ht="30" customHeight="1" x14ac:dyDescent="0.3">
      <c r="A11" s="5" t="s">
        <v>6</v>
      </c>
      <c r="B11" s="8">
        <v>2770.16</v>
      </c>
      <c r="C11" s="8">
        <v>45235.41</v>
      </c>
      <c r="D11" s="8">
        <v>39788.78</v>
      </c>
      <c r="E11" s="8">
        <f t="shared" ref="E11:E19" si="0">C11-D11</f>
        <v>5446.6300000000047</v>
      </c>
      <c r="F11" s="8">
        <f t="shared" ref="F11:F17" si="1">C11</f>
        <v>45235.41</v>
      </c>
      <c r="G11" s="8">
        <f t="shared" ref="G11:G19" si="2">D11-F11</f>
        <v>-5446.6300000000047</v>
      </c>
      <c r="H11" s="8">
        <f t="shared" ref="H11:H19" si="3">B11+E11</f>
        <v>8216.7900000000045</v>
      </c>
      <c r="I11" s="3"/>
      <c r="J11" s="3"/>
      <c r="K11" s="3"/>
      <c r="L11" s="3"/>
      <c r="M11" s="3"/>
    </row>
    <row r="12" spans="1:13" ht="17.399999999999999" x14ac:dyDescent="0.3">
      <c r="A12" s="5" t="s">
        <v>7</v>
      </c>
      <c r="B12" s="8">
        <v>209.24</v>
      </c>
      <c r="C12" s="8">
        <v>3991.36</v>
      </c>
      <c r="D12" s="8">
        <v>3511.83</v>
      </c>
      <c r="E12" s="8">
        <f t="shared" si="0"/>
        <v>479.5300000000002</v>
      </c>
      <c r="F12" s="8">
        <f t="shared" si="1"/>
        <v>3991.36</v>
      </c>
      <c r="G12" s="8">
        <f t="shared" si="2"/>
        <v>-479.5300000000002</v>
      </c>
      <c r="H12" s="8">
        <f t="shared" si="3"/>
        <v>688.77000000000021</v>
      </c>
      <c r="I12" s="3"/>
      <c r="J12" s="3"/>
      <c r="K12" s="3"/>
      <c r="L12" s="3"/>
      <c r="M12" s="3"/>
    </row>
    <row r="13" spans="1:13" ht="48.6" customHeight="1" x14ac:dyDescent="0.3">
      <c r="A13" s="5" t="s">
        <v>19</v>
      </c>
      <c r="B13" s="8">
        <v>13350.17</v>
      </c>
      <c r="C13" s="8">
        <v>209208.18</v>
      </c>
      <c r="D13" s="8">
        <v>183374.39</v>
      </c>
      <c r="E13" s="8">
        <f t="shared" si="0"/>
        <v>25833.789999999979</v>
      </c>
      <c r="F13" s="8">
        <f t="shared" si="1"/>
        <v>209208.18</v>
      </c>
      <c r="G13" s="8">
        <f t="shared" si="2"/>
        <v>-25833.789999999979</v>
      </c>
      <c r="H13" s="8">
        <f t="shared" si="3"/>
        <v>39183.959999999977</v>
      </c>
      <c r="I13" s="3"/>
      <c r="J13" s="3"/>
      <c r="K13" s="3"/>
      <c r="L13" s="3"/>
      <c r="M13" s="3"/>
    </row>
    <row r="14" spans="1:13" ht="30.6" customHeight="1" x14ac:dyDescent="0.3">
      <c r="A14" s="5" t="s">
        <v>8</v>
      </c>
      <c r="B14" s="8">
        <v>8898.9599999999991</v>
      </c>
      <c r="C14" s="8">
        <v>145019.4</v>
      </c>
      <c r="D14" s="8">
        <v>127210.85</v>
      </c>
      <c r="E14" s="8">
        <f t="shared" si="0"/>
        <v>17808.549999999988</v>
      </c>
      <c r="F14" s="8">
        <f t="shared" si="1"/>
        <v>145019.4</v>
      </c>
      <c r="G14" s="8">
        <f t="shared" si="2"/>
        <v>-17808.549999999988</v>
      </c>
      <c r="H14" s="8">
        <f t="shared" si="3"/>
        <v>26707.509999999987</v>
      </c>
      <c r="I14" s="3"/>
      <c r="J14" s="3"/>
      <c r="K14" s="3"/>
      <c r="L14" s="3"/>
      <c r="M14" s="3"/>
    </row>
    <row r="15" spans="1:13" ht="36" customHeight="1" x14ac:dyDescent="0.3">
      <c r="A15" s="5" t="s">
        <v>20</v>
      </c>
      <c r="B15" s="8">
        <v>2353.9699999999998</v>
      </c>
      <c r="C15" s="8">
        <v>39913.599999999999</v>
      </c>
      <c r="D15" s="8">
        <v>35038.160000000003</v>
      </c>
      <c r="E15" s="8">
        <f t="shared" si="0"/>
        <v>4875.4399999999951</v>
      </c>
      <c r="F15" s="8">
        <f>838108.45-F10-F11-F12-F13-F14-F16-F17</f>
        <v>187011.75000000003</v>
      </c>
      <c r="G15" s="8">
        <f t="shared" si="2"/>
        <v>-151973.59000000003</v>
      </c>
      <c r="H15" s="8">
        <f t="shared" si="3"/>
        <v>7229.4099999999944</v>
      </c>
      <c r="I15" s="3"/>
      <c r="J15" s="3"/>
      <c r="K15" s="3"/>
      <c r="L15" s="3"/>
      <c r="M15" s="3"/>
    </row>
    <row r="16" spans="1:13" ht="34.799999999999997" customHeight="1" x14ac:dyDescent="0.3">
      <c r="A16" s="5" t="s">
        <v>18</v>
      </c>
      <c r="B16" s="8">
        <v>2288.3000000000002</v>
      </c>
      <c r="C16" s="8">
        <v>120292.72</v>
      </c>
      <c r="D16" s="8">
        <v>108676.56</v>
      </c>
      <c r="E16" s="8">
        <f t="shared" si="0"/>
        <v>11616.160000000003</v>
      </c>
      <c r="F16" s="8">
        <f t="shared" si="1"/>
        <v>120292.72</v>
      </c>
      <c r="G16" s="8">
        <f t="shared" si="2"/>
        <v>-11616.160000000003</v>
      </c>
      <c r="H16" s="8">
        <f t="shared" si="3"/>
        <v>13904.460000000003</v>
      </c>
      <c r="I16" s="3"/>
      <c r="J16" s="3"/>
      <c r="K16" s="3"/>
      <c r="L16" s="3"/>
      <c r="M16" s="3"/>
    </row>
    <row r="17" spans="1:13" ht="24" customHeight="1" x14ac:dyDescent="0.3">
      <c r="A17" s="5" t="s">
        <v>9</v>
      </c>
      <c r="B17" s="8">
        <v>1951.17</v>
      </c>
      <c r="C17" s="8">
        <v>29228.7</v>
      </c>
      <c r="D17" s="8">
        <v>25164.93</v>
      </c>
      <c r="E17" s="8">
        <f t="shared" si="0"/>
        <v>4063.7700000000004</v>
      </c>
      <c r="F17" s="8">
        <f t="shared" si="1"/>
        <v>29228.7</v>
      </c>
      <c r="G17" s="8">
        <f t="shared" si="2"/>
        <v>-4063.7700000000004</v>
      </c>
      <c r="H17" s="8">
        <f t="shared" si="3"/>
        <v>6014.9400000000005</v>
      </c>
      <c r="I17" s="3"/>
      <c r="J17" s="3"/>
      <c r="K17" s="3"/>
      <c r="L17" s="3"/>
      <c r="M17" s="3"/>
    </row>
    <row r="18" spans="1:13" ht="52.2" x14ac:dyDescent="0.3">
      <c r="A18" s="5" t="s">
        <v>17</v>
      </c>
      <c r="B18" s="8"/>
      <c r="C18" s="8">
        <v>21330</v>
      </c>
      <c r="D18" s="8">
        <f>C18</f>
        <v>21330</v>
      </c>
      <c r="E18" s="8">
        <f t="shared" si="0"/>
        <v>0</v>
      </c>
      <c r="F18" s="8">
        <v>0</v>
      </c>
      <c r="G18" s="8">
        <f t="shared" si="2"/>
        <v>21330</v>
      </c>
      <c r="H18" s="8">
        <f t="shared" si="3"/>
        <v>0</v>
      </c>
      <c r="I18" s="3"/>
      <c r="J18" s="3"/>
      <c r="K18" s="3"/>
      <c r="L18" s="3"/>
      <c r="M18" s="3"/>
    </row>
    <row r="19" spans="1:13" x14ac:dyDescent="0.3">
      <c r="A19" s="6" t="s">
        <v>10</v>
      </c>
      <c r="B19" s="8">
        <v>37056.6</v>
      </c>
      <c r="C19" s="8">
        <f>SUM(C10:C18)</f>
        <v>712340.29999999993</v>
      </c>
      <c r="D19" s="8">
        <f>SUM(D10:D18)</f>
        <v>630379.33000000019</v>
      </c>
      <c r="E19" s="8">
        <f t="shared" si="0"/>
        <v>81960.969999999739</v>
      </c>
      <c r="F19" s="8">
        <v>838108.45</v>
      </c>
      <c r="G19" s="8">
        <f t="shared" si="2"/>
        <v>-207729.11999999976</v>
      </c>
      <c r="H19" s="8">
        <f t="shared" si="3"/>
        <v>119017.56999999975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72" x14ac:dyDescent="0.3">
      <c r="A21" s="4" t="s">
        <v>4</v>
      </c>
      <c r="B21" s="4" t="s">
        <v>31</v>
      </c>
      <c r="C21" s="4" t="s">
        <v>32</v>
      </c>
      <c r="D21" s="4" t="s">
        <v>22</v>
      </c>
      <c r="E21" s="4" t="s">
        <v>23</v>
      </c>
      <c r="F21" s="4" t="s">
        <v>27</v>
      </c>
      <c r="G21" s="3"/>
      <c r="H21" s="3"/>
      <c r="I21" s="3"/>
      <c r="J21" s="3"/>
      <c r="K21" s="3"/>
      <c r="L21" s="3"/>
      <c r="M21" s="3"/>
    </row>
    <row r="22" spans="1:13" x14ac:dyDescent="0.3">
      <c r="A22" s="4">
        <v>1</v>
      </c>
      <c r="B22" s="4">
        <v>2</v>
      </c>
      <c r="C22" s="4">
        <v>3</v>
      </c>
      <c r="D22" s="4">
        <v>5</v>
      </c>
      <c r="E22" s="4">
        <v>6</v>
      </c>
      <c r="F22" s="4">
        <v>7</v>
      </c>
      <c r="G22" s="3"/>
      <c r="H22" s="3"/>
      <c r="I22" s="3"/>
      <c r="J22" s="3"/>
      <c r="K22" s="3"/>
      <c r="L22" s="3"/>
      <c r="M22" s="3"/>
    </row>
    <row r="23" spans="1:13" x14ac:dyDescent="0.3">
      <c r="A23" s="4" t="s">
        <v>11</v>
      </c>
      <c r="B23" s="8">
        <v>1988250</v>
      </c>
      <c r="C23" s="8">
        <v>99412</v>
      </c>
      <c r="D23" s="8">
        <v>99412</v>
      </c>
      <c r="E23" s="8">
        <v>0</v>
      </c>
      <c r="F23" s="8">
        <v>99412</v>
      </c>
      <c r="G23" s="3"/>
      <c r="H23" s="3"/>
      <c r="I23" s="3"/>
      <c r="J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4.4" customHeight="1" x14ac:dyDescent="0.3">
      <c r="B27" s="3"/>
      <c r="D27" s="3"/>
      <c r="F27" s="3"/>
      <c r="G27" s="3"/>
      <c r="H27" s="3"/>
      <c r="I27" s="3"/>
      <c r="J27" s="3"/>
      <c r="K27" s="3"/>
      <c r="L27" s="3"/>
      <c r="M27" s="3"/>
    </row>
    <row r="28" spans="1:13" ht="14.4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8" x14ac:dyDescent="0.3">
      <c r="A29" s="9" t="s">
        <v>12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8" x14ac:dyDescent="0.3">
      <c r="A30" s="9" t="s">
        <v>13</v>
      </c>
      <c r="B30" s="3"/>
      <c r="C30" s="3" t="s">
        <v>14</v>
      </c>
      <c r="D30" s="3"/>
      <c r="E30" s="9" t="s">
        <v>15</v>
      </c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B33" s="3"/>
      <c r="D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3">
      <c r="A449" s="3"/>
      <c r="B449" s="3"/>
      <c r="C449" s="3"/>
      <c r="D449" s="3"/>
      <c r="E449" s="3"/>
      <c r="F449" s="3"/>
      <c r="G449" s="3"/>
    </row>
    <row r="450" spans="1:7" x14ac:dyDescent="0.3">
      <c r="A450" s="3"/>
      <c r="B450" s="3"/>
      <c r="C450" s="3"/>
      <c r="D450" s="3"/>
      <c r="E450" s="3"/>
      <c r="F450" s="3"/>
      <c r="G450" s="3"/>
    </row>
    <row r="451" spans="1:7" x14ac:dyDescent="0.3">
      <c r="A451" s="3"/>
      <c r="B451" s="3"/>
      <c r="C451" s="3"/>
      <c r="D451" s="3"/>
      <c r="E451" s="3"/>
      <c r="F451" s="3"/>
      <c r="G451" s="3"/>
    </row>
    <row r="452" spans="1:7" x14ac:dyDescent="0.3">
      <c r="A452" s="3"/>
      <c r="B452" s="3"/>
      <c r="C452" s="3"/>
      <c r="D452" s="3"/>
      <c r="E452" s="3"/>
      <c r="F452" s="3"/>
      <c r="G452" s="3"/>
    </row>
  </sheetData>
  <pageMargins left="0.7" right="0.7" top="0.75" bottom="0.75" header="0.3" footer="0.3"/>
  <pageSetup paperSize="9" scale="6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2013-06-03T07:58:05Z</dcterms:modified>
</cp:coreProperties>
</file>