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F11" i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E19" i="1" s="1"/>
  <c r="H19" i="1" s="1"/>
  <c r="D18" i="1"/>
  <c r="D19" i="1" s="1"/>
  <c r="F15" i="1" l="1"/>
  <c r="G15" i="1" s="1"/>
  <c r="G11" i="1"/>
  <c r="E18" i="1"/>
  <c r="H18" i="1" s="1"/>
  <c r="G18" i="1"/>
  <c r="F19" i="1"/>
  <c r="G19" i="1" s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<sst xmlns="http://schemas.openxmlformats.org/spreadsheetml/2006/main" count="37" uniqueCount="33">
  <si>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</si>
  <si>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</si>
  <si>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</si>
  <si>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</si>
  <si>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</si>
  <si>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</si>
  <si>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</si>
  <si>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</si>
  <si>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</si>
  <si>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</si>
  <si>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</si>
  <si>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</si>
  <si>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</si>
  <si>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</si>
  <si>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</si>
  <si>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</si>
  <si>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 25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</si>
  <si>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</si>
  <si>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</si>
  <si>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</si>
  <si>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</si>
  <si>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</si>
  <si>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</si>
  <si>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</si>
  <si>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</si>
  <si>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</si>
  <si>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</si>
  <si>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</si>
  <si>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</si>
  <si>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</si>
  <si>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дополнительное использование общего имущества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</si>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</sst>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C2" workbookViewId="0">
      <selection activeCell="B4" sqref="B4"/>
    </sheetView>
  </sheetViews>
  <sheetFormatPr defaultRowHeight="14.4" x14ac:dyDescent="0.3"/>
  <cols>
    <col min="1" max="1" width="36.109375" customWidth="1"/>
    <col min="2" max="2" width="18.5546875" customWidth="1"/>
    <col min="3" max="3" width="19.88671875" customWidth="1"/>
    <col min="4" max="4" width="19.5546875" customWidth="1"/>
    <col min="5" max="5" width="20.88671875" customWidth="1"/>
    <col min="6" max="6" width="18.5546875" customWidth="1"/>
    <col min="7" max="7" width="19.33203125" customWidth="1"/>
    <col min="8" max="8" width="17.332031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19</v>
      </c>
      <c r="C7" s="5" t="s">
        <v>20</v>
      </c>
      <c r="D7" s="5" t="s">
        <v>21</v>
      </c>
      <c r="E7" s="5" t="s">
        <v>22</v>
      </c>
      <c r="F7" s="5" t="s">
        <v>23</v>
      </c>
      <c r="G7" s="5" t="s">
        <v>24</v>
      </c>
      <c r="H7" s="5" t="s">
        <v>25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</row>
    <row r="10" spans="1:13" ht="49.2" customHeight="1" x14ac:dyDescent="0.3">
      <c r="A10" s="5" t="s">
        <v>5</v>
      </c>
      <c r="B10" s="8">
        <v>12146.26</v>
      </c>
      <c r="C10" s="9">
        <v>196993.29</v>
      </c>
      <c r="D10" s="9">
        <v>178126.28</v>
      </c>
      <c r="E10" s="9">
        <f>C10-D10</f>
        <v>18867.010000000009</v>
      </c>
      <c r="F10" s="9">
        <f>C10</f>
        <v>196993.29</v>
      </c>
      <c r="G10" s="9">
        <f>D10-F10</f>
        <v>-18867.010000000009</v>
      </c>
      <c r="H10" s="9">
        <f>B10+E10</f>
        <v>31013.270000000011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9">
        <v>7347.04</v>
      </c>
      <c r="C11" s="9">
        <v>90817.25</v>
      </c>
      <c r="D11" s="9">
        <v>82045.25</v>
      </c>
      <c r="E11" s="9">
        <f t="shared" ref="E11:E19" si="0">C11-D11</f>
        <v>8772</v>
      </c>
      <c r="F11" s="9">
        <f t="shared" ref="F11:F17" si="1">C11</f>
        <v>90817.25</v>
      </c>
      <c r="G11" s="9">
        <f t="shared" ref="G11:G19" si="2">D11-F11</f>
        <v>-8772</v>
      </c>
      <c r="H11" s="9">
        <f t="shared" ref="H11:H19" si="3">B11+E11</f>
        <v>16119.04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9">
        <v>505.65</v>
      </c>
      <c r="C12" s="9">
        <v>8013.29</v>
      </c>
      <c r="D12" s="9">
        <v>7247.42</v>
      </c>
      <c r="E12" s="9">
        <f t="shared" si="0"/>
        <v>765.86999999999989</v>
      </c>
      <c r="F12" s="9">
        <f t="shared" si="1"/>
        <v>8013.29</v>
      </c>
      <c r="G12" s="9">
        <f t="shared" si="2"/>
        <v>-765.86999999999989</v>
      </c>
      <c r="H12" s="9">
        <f t="shared" si="3"/>
        <v>1271.52</v>
      </c>
      <c r="I12" s="3"/>
      <c r="J12" s="3"/>
      <c r="K12" s="3"/>
      <c r="L12" s="3"/>
      <c r="M12" s="3"/>
    </row>
    <row r="13" spans="1:13" ht="51" customHeight="1" x14ac:dyDescent="0.3">
      <c r="A13" s="5" t="s">
        <v>18</v>
      </c>
      <c r="B13" s="9">
        <v>30493.43</v>
      </c>
      <c r="C13" s="9">
        <v>420029.78</v>
      </c>
      <c r="D13" s="9">
        <v>376855.08</v>
      </c>
      <c r="E13" s="9">
        <f t="shared" si="0"/>
        <v>43174.700000000012</v>
      </c>
      <c r="F13" s="9">
        <f t="shared" si="1"/>
        <v>420029.78</v>
      </c>
      <c r="G13" s="9">
        <f t="shared" si="2"/>
        <v>-43174.700000000012</v>
      </c>
      <c r="H13" s="9">
        <f t="shared" si="3"/>
        <v>73668.13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9">
        <v>20470.5</v>
      </c>
      <c r="C14" s="9">
        <v>291149.42</v>
      </c>
      <c r="D14" s="9">
        <v>261624.02</v>
      </c>
      <c r="E14" s="9">
        <f t="shared" si="0"/>
        <v>29525.399999999994</v>
      </c>
      <c r="F14" s="9">
        <f t="shared" si="1"/>
        <v>291149.42</v>
      </c>
      <c r="G14" s="9">
        <f t="shared" si="2"/>
        <v>-29525.399999999994</v>
      </c>
      <c r="H14" s="9">
        <f t="shared" si="3"/>
        <v>49995.899999999994</v>
      </c>
      <c r="I14" s="3"/>
      <c r="J14" s="3"/>
      <c r="K14" s="3"/>
      <c r="L14" s="3"/>
      <c r="M14" s="3"/>
    </row>
    <row r="15" spans="1:13" ht="34.799999999999997" x14ac:dyDescent="0.3">
      <c r="A15" s="5" t="s">
        <v>29</v>
      </c>
      <c r="B15" s="9">
        <v>5873.07</v>
      </c>
      <c r="C15" s="9">
        <v>80132.87</v>
      </c>
      <c r="D15" s="9">
        <v>72148.61</v>
      </c>
      <c r="E15" s="9">
        <f t="shared" si="0"/>
        <v>7984.2599999999948</v>
      </c>
      <c r="F15" s="9">
        <f>1480412.91-F10-F11-F12-F13-F14-F17-F16</f>
        <v>154637.14999999985</v>
      </c>
      <c r="G15" s="9">
        <f t="shared" si="2"/>
        <v>-82488.539999999848</v>
      </c>
      <c r="H15" s="9">
        <f t="shared" si="3"/>
        <v>13857.329999999994</v>
      </c>
      <c r="I15" s="3"/>
      <c r="J15" s="3"/>
      <c r="K15" s="3"/>
      <c r="L15" s="3"/>
      <c r="M15" s="3"/>
    </row>
    <row r="16" spans="1:13" ht="36" customHeight="1" x14ac:dyDescent="0.3">
      <c r="A16" s="5" t="s">
        <v>17</v>
      </c>
      <c r="B16" s="9">
        <v>19977.21</v>
      </c>
      <c r="C16" s="9">
        <v>254646.68</v>
      </c>
      <c r="D16" s="9">
        <v>226599.9</v>
      </c>
      <c r="E16" s="9">
        <f t="shared" si="0"/>
        <v>28046.78</v>
      </c>
      <c r="F16" s="9">
        <f t="shared" si="1"/>
        <v>254646.68</v>
      </c>
      <c r="G16" s="9">
        <f t="shared" si="2"/>
        <v>-28046.78</v>
      </c>
      <c r="H16" s="9">
        <f t="shared" si="3"/>
        <v>48023.99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9">
        <v>4628.1000000000004</v>
      </c>
      <c r="C17" s="9">
        <v>64126.05</v>
      </c>
      <c r="D17" s="9">
        <v>55325.95</v>
      </c>
      <c r="E17" s="9">
        <f t="shared" si="0"/>
        <v>8800.1000000000058</v>
      </c>
      <c r="F17" s="9">
        <f t="shared" si="1"/>
        <v>64126.05</v>
      </c>
      <c r="G17" s="9">
        <f t="shared" si="2"/>
        <v>-8800.1000000000058</v>
      </c>
      <c r="H17" s="9">
        <f t="shared" si="3"/>
        <v>13428.200000000006</v>
      </c>
      <c r="I17" s="3"/>
      <c r="J17" s="3"/>
      <c r="K17" s="3"/>
      <c r="L17" s="3"/>
      <c r="M17" s="3"/>
    </row>
    <row r="18" spans="1:13" ht="52.2" x14ac:dyDescent="0.3">
      <c r="A18" s="5" t="s">
        <v>30</v>
      </c>
      <c r="B18" s="9"/>
      <c r="C18" s="9">
        <v>50547</v>
      </c>
      <c r="D18" s="9">
        <f>C18</f>
        <v>50547</v>
      </c>
      <c r="E18" s="9">
        <f t="shared" si="0"/>
        <v>0</v>
      </c>
      <c r="F18" s="9">
        <v>0</v>
      </c>
      <c r="G18" s="9">
        <f t="shared" si="2"/>
        <v>50547</v>
      </c>
      <c r="H18" s="9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9">
        <v>101441.26</v>
      </c>
      <c r="C19" s="9">
        <f>SUM(C10:C18)</f>
        <v>1456455.63</v>
      </c>
      <c r="D19" s="9">
        <f>SUM(D10:D18)</f>
        <v>1310519.51</v>
      </c>
      <c r="E19" s="9">
        <f t="shared" si="0"/>
        <v>145936.11999999988</v>
      </c>
      <c r="F19" s="9">
        <f>SUM(F10:F18)</f>
        <v>1480412.91</v>
      </c>
      <c r="G19" s="9">
        <f t="shared" si="2"/>
        <v>-169893.39999999991</v>
      </c>
      <c r="H19" s="9">
        <f t="shared" si="3"/>
        <v>247377.37999999989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00.8" x14ac:dyDescent="0.3">
      <c r="A21" s="4" t="s">
        <v>4</v>
      </c>
      <c r="B21" s="4" t="s">
        <v>31</v>
      </c>
      <c r="C21" s="4" t="s">
        <v>32</v>
      </c>
      <c r="D21" s="4" t="s">
        <v>20</v>
      </c>
      <c r="E21" s="4" t="s">
        <v>21</v>
      </c>
      <c r="F21" s="4" t="s">
        <v>25</v>
      </c>
      <c r="G21" s="3"/>
      <c r="H21" s="3"/>
      <c r="I21" s="3"/>
      <c r="J21" s="3"/>
      <c r="K21" s="3"/>
      <c r="L21" s="3"/>
      <c r="M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4" t="s">
        <v>11</v>
      </c>
      <c r="B23" s="9">
        <v>1945890</v>
      </c>
      <c r="C23" s="9">
        <v>97294</v>
      </c>
      <c r="D23" s="9">
        <v>97294</v>
      </c>
      <c r="E23" s="9">
        <v>0</v>
      </c>
      <c r="F23" s="9">
        <v>97294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x14ac:dyDescent="0.3">
      <c r="A31" s="7" t="s">
        <v>12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x14ac:dyDescent="0.3">
      <c r="A32" s="7" t="s">
        <v>13</v>
      </c>
      <c r="B32" s="3"/>
      <c r="C32" s="3" t="s">
        <v>14</v>
      </c>
      <c r="D32" s="3"/>
      <c r="E32" s="7" t="s">
        <v>15</v>
      </c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2013-06-03T07:54:27Z</dcterms:modified>
</cp:coreProperties>
</file>